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120" yWindow="360" windowWidth="18855" windowHeight="1147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H120" i="1"/>
  <c r="G120"/>
  <c r="F120"/>
  <c r="E120"/>
  <c r="H119"/>
  <c r="G119"/>
  <c r="F119"/>
  <c r="E119"/>
  <c r="H117"/>
  <c r="G117"/>
  <c r="F117"/>
  <c r="E117"/>
  <c r="H116"/>
  <c r="G116"/>
  <c r="F116"/>
  <c r="E116"/>
  <c r="H115"/>
  <c r="G115"/>
  <c r="F115"/>
  <c r="E115"/>
  <c r="H113"/>
  <c r="G113"/>
  <c r="F113"/>
  <c r="E113"/>
  <c r="H112"/>
  <c r="G112"/>
  <c r="F112"/>
  <c r="E112"/>
  <c r="H111"/>
  <c r="G111"/>
  <c r="F111"/>
  <c r="E111"/>
  <c r="H109"/>
  <c r="G109"/>
  <c r="F109"/>
  <c r="E109"/>
  <c r="H108"/>
  <c r="G108"/>
  <c r="F108"/>
  <c r="E108"/>
  <c r="H107"/>
  <c r="G107"/>
  <c r="F107"/>
  <c r="E107"/>
  <c r="H106"/>
  <c r="G106"/>
  <c r="F106"/>
  <c r="E106"/>
  <c r="H105"/>
  <c r="G105"/>
  <c r="F105"/>
  <c r="E105"/>
  <c r="H103"/>
  <c r="G103"/>
  <c r="F103"/>
  <c r="E103"/>
  <c r="H102"/>
  <c r="G102"/>
  <c r="F102"/>
  <c r="E102"/>
  <c r="H101"/>
  <c r="G101"/>
  <c r="F101"/>
  <c r="E101"/>
  <c r="H100"/>
  <c r="G100"/>
  <c r="F100"/>
  <c r="E100"/>
  <c r="H99"/>
  <c r="G99"/>
  <c r="F99"/>
  <c r="E99"/>
  <c r="H98"/>
  <c r="G98"/>
  <c r="F98"/>
  <c r="E98"/>
  <c r="H97"/>
  <c r="G97"/>
  <c r="F97"/>
  <c r="E97"/>
  <c r="H96"/>
  <c r="G96"/>
  <c r="F96"/>
  <c r="E96"/>
</calcChain>
</file>

<file path=xl/sharedStrings.xml><?xml version="1.0" encoding="utf-8"?>
<sst xmlns="http://schemas.openxmlformats.org/spreadsheetml/2006/main" count="206" uniqueCount="206">
  <si>
    <t>Trading Information</t>
  </si>
  <si>
    <t>معلومات التداول</t>
  </si>
  <si>
    <t>Par Value / Share (JD)</t>
  </si>
  <si>
    <t>(القيمة الاسمية للسهم (دينار</t>
  </si>
  <si>
    <t>Closing Price (JD)</t>
  </si>
  <si>
    <t>(سعر الاغلاق (دينار</t>
  </si>
  <si>
    <t>Value Traded (JD)</t>
  </si>
  <si>
    <t>(حجم التداول (دينار</t>
  </si>
  <si>
    <t>No. of Shares Traded</t>
  </si>
  <si>
    <t>عدد الأسهم المتداولة</t>
  </si>
  <si>
    <t>No. of Transactions</t>
  </si>
  <si>
    <t>عدد العقود المنفذة</t>
  </si>
  <si>
    <t>No. of Subscribed Shares</t>
  </si>
  <si>
    <t xml:space="preserve">عدد الأسهم المكتتب بها </t>
  </si>
  <si>
    <t>Market Capitalization (JD)</t>
  </si>
  <si>
    <t>(القيمة السوقية (دينار</t>
  </si>
  <si>
    <t>Fiscal Year Ended</t>
  </si>
  <si>
    <t>تاريخ انتهاء السنة المالية</t>
  </si>
  <si>
    <t>Assets (JD)</t>
  </si>
  <si>
    <t>(الموجودات (دينار</t>
  </si>
  <si>
    <t>Cash on Hand &amp; at Banks</t>
  </si>
  <si>
    <t>نقد في الصندوق ولدى البنوك</t>
  </si>
  <si>
    <t>Account Receivables, Net</t>
  </si>
  <si>
    <t>ذمم مدينة بالصافي</t>
  </si>
  <si>
    <t>Notes Receivable</t>
  </si>
  <si>
    <t>أوراق قبض</t>
  </si>
  <si>
    <t>Post Dated Cheques</t>
  </si>
  <si>
    <t>شيكات برسم التحصيل</t>
  </si>
  <si>
    <t>Short Term Investments</t>
  </si>
  <si>
    <t>استثمارات قصيرة الأجل</t>
  </si>
  <si>
    <t>Inventory</t>
  </si>
  <si>
    <t>بضاعة</t>
  </si>
  <si>
    <t>Spare Parts</t>
  </si>
  <si>
    <t>لوازم وقطع غيار</t>
  </si>
  <si>
    <t>Total Current Assets</t>
  </si>
  <si>
    <t>مجموع الموجودات المتداولة</t>
  </si>
  <si>
    <t xml:space="preserve">Long Term Investments </t>
  </si>
  <si>
    <t>استثمارات طويلة الأجل</t>
  </si>
  <si>
    <t>Fixed Assets, Net</t>
  </si>
  <si>
    <t>موجودات ثابتة-صافي بعد الاستهلاك</t>
  </si>
  <si>
    <t>Lands</t>
  </si>
  <si>
    <t>أراضي</t>
  </si>
  <si>
    <t>Projects in Progress</t>
  </si>
  <si>
    <t>مشاريع تحت التنفيذ</t>
  </si>
  <si>
    <t>Total Fixed Assets</t>
  </si>
  <si>
    <t>مجموع الموجودات الثابتة</t>
  </si>
  <si>
    <t xml:space="preserve">Other Assets </t>
  </si>
  <si>
    <t>موجودات أخرى</t>
  </si>
  <si>
    <t>Total Assets</t>
  </si>
  <si>
    <t>مجموع الموجودات</t>
  </si>
  <si>
    <t>Liabilities &amp; Owners Equity</t>
  </si>
  <si>
    <t>المطلوبات وحقوق المساهمين</t>
  </si>
  <si>
    <t>Liabilities (JD)</t>
  </si>
  <si>
    <t>(المطلوبات (دينار</t>
  </si>
  <si>
    <t xml:space="preserve">Accounts and Notes Payable </t>
  </si>
  <si>
    <t xml:space="preserve">ذمم دائنة وأوراق دفع </t>
  </si>
  <si>
    <t>Credit Banks</t>
  </si>
  <si>
    <t xml:space="preserve">بنوك دائنة </t>
  </si>
  <si>
    <t>Short Term Loans</t>
  </si>
  <si>
    <t>قروض قصيرة الأجل</t>
  </si>
  <si>
    <t>Accrued Part of Long Term Loans</t>
  </si>
  <si>
    <t xml:space="preserve">الجزء المستحق من القرض طويل الأجل </t>
  </si>
  <si>
    <t xml:space="preserve">Total Current Liabilities </t>
  </si>
  <si>
    <t xml:space="preserve">مجموع المطلوبات المتداولة </t>
  </si>
  <si>
    <t xml:space="preserve">Long Term Loans &amp; Notes Payable </t>
  </si>
  <si>
    <t xml:space="preserve">قروض وأوراق دفع طويلة الأجل </t>
  </si>
  <si>
    <t>Corporate Bonds</t>
  </si>
  <si>
    <t>اسناد قرض</t>
  </si>
  <si>
    <t xml:space="preserve">Other Liabilities </t>
  </si>
  <si>
    <t xml:space="preserve">مطلوبات أخرى </t>
  </si>
  <si>
    <t xml:space="preserve">Total Liabilities </t>
  </si>
  <si>
    <t>مجموع المطلوبات</t>
  </si>
  <si>
    <t>Shareholders Equity (JD)</t>
  </si>
  <si>
    <t>(حقوق المساهمين (دينار</t>
  </si>
  <si>
    <t>Authorized Capital</t>
  </si>
  <si>
    <t>رأس المال المصرح به</t>
  </si>
  <si>
    <t>Subscribed Capital</t>
  </si>
  <si>
    <t>رأس المال المكتتب به</t>
  </si>
  <si>
    <t>Paid-in Capital</t>
  </si>
  <si>
    <t>رأس المال المدفوع</t>
  </si>
  <si>
    <t>Compulsory Reserves</t>
  </si>
  <si>
    <t xml:space="preserve">احتياطي إجباري </t>
  </si>
  <si>
    <t>Voluntary Reserve</t>
  </si>
  <si>
    <t xml:space="preserve">احتياطي اختياري </t>
  </si>
  <si>
    <t>Other Reserves</t>
  </si>
  <si>
    <t>الاحتياطات الأخرى</t>
  </si>
  <si>
    <t>Issuance Premium</t>
  </si>
  <si>
    <t>علاوة اصدار</t>
  </si>
  <si>
    <t>Issuance Discount</t>
  </si>
  <si>
    <t>خصم اصدار</t>
  </si>
  <si>
    <t>Treasury Stocks</t>
  </si>
  <si>
    <t>أسهم خزينة</t>
  </si>
  <si>
    <t>Accumulated Change in Fair Value</t>
  </si>
  <si>
    <t xml:space="preserve">التغير المتراكم في القيمةالعادلة </t>
  </si>
  <si>
    <t>Retained Earnings</t>
  </si>
  <si>
    <t xml:space="preserve">أرباح ( خسائر) مدورة </t>
  </si>
  <si>
    <t>Total Shareholders Equity</t>
  </si>
  <si>
    <t>مجموع حقوق المساهمين</t>
  </si>
  <si>
    <t>Minority Interest</t>
  </si>
  <si>
    <t>حقوق الأقلية</t>
  </si>
  <si>
    <t xml:space="preserve">Total Liabilities &amp; Shareholders Equity </t>
  </si>
  <si>
    <t>مجموع المطلوبات وحقوق المساهمين</t>
  </si>
  <si>
    <t xml:space="preserve"> Income Statement (JD)</t>
  </si>
  <si>
    <t>(بيان الدخل (دينار</t>
  </si>
  <si>
    <t xml:space="preserve">Operating Revenues </t>
  </si>
  <si>
    <t xml:space="preserve">الإيرادات التشغيلية </t>
  </si>
  <si>
    <t>Operating Expenses</t>
  </si>
  <si>
    <t xml:space="preserve">المصاريف التشغيلية </t>
  </si>
  <si>
    <t>Gross Profit</t>
  </si>
  <si>
    <t xml:space="preserve">إجمالي الربح من العمليات </t>
  </si>
  <si>
    <t xml:space="preserve">General and Administrative Expenses </t>
  </si>
  <si>
    <t xml:space="preserve">المصاريف الإدارية والعمومية </t>
  </si>
  <si>
    <t xml:space="preserve">Selling and Distribution Expenses </t>
  </si>
  <si>
    <t>مصاريف البيع والتسويق</t>
  </si>
  <si>
    <t>Depreciation (period)</t>
  </si>
  <si>
    <t xml:space="preserve">الاستهلاكات للفترة </t>
  </si>
  <si>
    <t xml:space="preserve">Other Operating Expenses </t>
  </si>
  <si>
    <t xml:space="preserve">مصاريف تشغيلية أخرى </t>
  </si>
  <si>
    <t>Net Operating Income</t>
  </si>
  <si>
    <t xml:space="preserve">صافي الربح التشغيلي </t>
  </si>
  <si>
    <t xml:space="preserve">Other Revenues </t>
  </si>
  <si>
    <t xml:space="preserve">ايرادات أخرى </t>
  </si>
  <si>
    <t xml:space="preserve">Other Expenses </t>
  </si>
  <si>
    <t xml:space="preserve">مصاريف أخرى </t>
  </si>
  <si>
    <t>Income Before Interest &amp; Tax</t>
  </si>
  <si>
    <t xml:space="preserve">صافي الربح قبل الفوائد والضريبة </t>
  </si>
  <si>
    <t xml:space="preserve">Interest Expenses </t>
  </si>
  <si>
    <t xml:space="preserve">مصاريف فوائد بنكية </t>
  </si>
  <si>
    <t>Net Income before Tax</t>
  </si>
  <si>
    <t>صافي الربح قبل الضريبة والرسوم</t>
  </si>
  <si>
    <t>Income Tax (Period)</t>
  </si>
  <si>
    <t>ضريبة دخل السنة</t>
  </si>
  <si>
    <t>Income Tax ( Previous Years)</t>
  </si>
  <si>
    <t>ضريبة دخل سنوات سابقة</t>
  </si>
  <si>
    <t>Universities and Research Train Fees</t>
  </si>
  <si>
    <t>رسوم الجامعات والبحث العلمي وصندوق التعليم</t>
  </si>
  <si>
    <t>Board of Directors Remuniration</t>
  </si>
  <si>
    <t>مكافأة أعضاء مجلس الإدارة</t>
  </si>
  <si>
    <t>Net Income</t>
  </si>
  <si>
    <t>صافي الربح</t>
  </si>
  <si>
    <t>Net Income Pertains to Shareholders</t>
  </si>
  <si>
    <t>صافي الربح العائد لمساهمي الشركة</t>
  </si>
  <si>
    <t>Cash Flow (JD)</t>
  </si>
  <si>
    <t>( التدفقات النقدية (دينار</t>
  </si>
  <si>
    <t>Cash Balance (Beginning)</t>
  </si>
  <si>
    <t>النقد وما في حكمه في بداية السنة</t>
  </si>
  <si>
    <t>Net Cash Flow from (Used In) Operating Activities</t>
  </si>
  <si>
    <t>صافي التدفق النقدي من (المستخدم في) عمليات التشغيل</t>
  </si>
  <si>
    <t>Net Cash Flow from (Used In) Investing Activities</t>
  </si>
  <si>
    <t>صافي التدفق النقدي من (المستخدم في) عمليات الاستثمار</t>
  </si>
  <si>
    <t>Net Cash Flow from (Used In) Financing Activities</t>
  </si>
  <si>
    <t>صافي التدفق النقدي من (المستخدم في) عمليات التمويل</t>
  </si>
  <si>
    <t>Cash Balance (Ending)</t>
  </si>
  <si>
    <t>النقد وما في حكمه في نهاية السنة</t>
  </si>
  <si>
    <t>Financial Ratios</t>
  </si>
  <si>
    <t xml:space="preserve">النسب المالية </t>
  </si>
  <si>
    <t>Turnover Ratio %</t>
  </si>
  <si>
    <t>% معدل دوران السهم</t>
  </si>
  <si>
    <t>Earning Per Share (JD)</t>
  </si>
  <si>
    <t>(عائد السهم الواحد (دينار</t>
  </si>
  <si>
    <t>Dividend Per Share (JD)</t>
  </si>
  <si>
    <t xml:space="preserve">(الأرباح الموزعة للسهم الواحد (دينار </t>
  </si>
  <si>
    <t>Book Value Per Share (JD)</t>
  </si>
  <si>
    <t xml:space="preserve">(القيمة الدفترية للسهم الواحد (دينار </t>
  </si>
  <si>
    <t>Price Earnings Ratio (Times)</t>
  </si>
  <si>
    <t>(القيمة السوقية الى العائد (مرة</t>
  </si>
  <si>
    <t>Dividend Yield %</t>
  </si>
  <si>
    <t>% الأرباح الموزعة الى القيمة السوقية</t>
  </si>
  <si>
    <t>Dividends Per Share to Earning Per Share %</t>
  </si>
  <si>
    <t>% الأرباح الموزعة للسهم الى عائد السهم</t>
  </si>
  <si>
    <t>Price to Book Value (Times)</t>
  </si>
  <si>
    <t>(القيمة السوقية الى القيمة الدفترية (مرة</t>
  </si>
  <si>
    <t>Gross Margin %</t>
  </si>
  <si>
    <t>اجمالي الربح من العمليات الى الايرادات %</t>
  </si>
  <si>
    <t>Margin Before Interest and Tax %</t>
  </si>
  <si>
    <t>صافي الربح قبل الفوائد والضريبة الى الايردات %</t>
  </si>
  <si>
    <t xml:space="preserve">Profit Margin % </t>
  </si>
  <si>
    <t>صافي الربح الى الايرادات  %</t>
  </si>
  <si>
    <t>Return on Assets %</t>
  </si>
  <si>
    <t>العائد على مجموع الموجودات %</t>
  </si>
  <si>
    <t>Return on Equity %</t>
  </si>
  <si>
    <t xml:space="preserve">العائد على حقوق المساهمين % </t>
  </si>
  <si>
    <t>Debit Ratio %</t>
  </si>
  <si>
    <t>معدل المديونية %</t>
  </si>
  <si>
    <t>Equity Ratio %</t>
  </si>
  <si>
    <t xml:space="preserve">نسبة الملكية % </t>
  </si>
  <si>
    <t xml:space="preserve">Interest Coverage Ratio (Times) </t>
  </si>
  <si>
    <t>(معدل تغطية الفوائد ( مرة</t>
  </si>
  <si>
    <t>Total Assets Turnover (Times )</t>
  </si>
  <si>
    <t xml:space="preserve">(معدل دوران الموجودات ( مرة </t>
  </si>
  <si>
    <t>Fixed Assets Turnover (Times)</t>
  </si>
  <si>
    <t xml:space="preserve">(معدل دوران الموجودات الثابتة ( مرة  </t>
  </si>
  <si>
    <t>Working Capital Turnover (Times)</t>
  </si>
  <si>
    <t xml:space="preserve">(معدل دوران رأس المال العامل ( مرة </t>
  </si>
  <si>
    <t>Current Ratio (Times)</t>
  </si>
  <si>
    <t xml:space="preserve">(نسبة التداول ( مرة </t>
  </si>
  <si>
    <t>Working Capital (JD)</t>
  </si>
  <si>
    <t xml:space="preserve">(رأس المال العامل ( دينار </t>
  </si>
  <si>
    <t>أرباح موزعة</t>
  </si>
  <si>
    <t>Cash Dividends</t>
  </si>
  <si>
    <t>أسهم موزعة</t>
  </si>
  <si>
    <t>Stock Dividends</t>
  </si>
  <si>
    <t>حقوق غير المسيطرين</t>
  </si>
  <si>
    <t>Non-controlling interest</t>
  </si>
  <si>
    <t>ZARA INVESTEMENT HOLDING</t>
  </si>
  <si>
    <t>زارة للاستثمار القابضة</t>
  </si>
</sst>
</file>

<file path=xl/styles.xml><?xml version="1.0" encoding="utf-8"?>
<styleSheet xmlns="http://schemas.openxmlformats.org/spreadsheetml/2006/main">
  <numFmts count="2">
    <numFmt numFmtId="164" formatCode="#,##0_);[Red]\(#,##0\)"/>
    <numFmt numFmtId="165" formatCode="#,##0_-;[Red]\-#,##0"/>
  </numFmts>
  <fonts count="15">
    <font>
      <sz val="11"/>
      <color theme="1"/>
      <name val="Calibri"/>
      <family val="2"/>
      <charset val="178"/>
      <scheme val="minor"/>
    </font>
    <font>
      <u/>
      <sz val="12"/>
      <color indexed="18"/>
      <name val="Times New Roman"/>
      <family val="1"/>
    </font>
    <font>
      <u/>
      <sz val="12"/>
      <color indexed="18"/>
      <name val="Arabic Transparent"/>
      <charset val="178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sz val="12"/>
      <color indexed="18"/>
      <name val="Times New Roman"/>
      <family val="1"/>
    </font>
    <font>
      <sz val="12"/>
      <color indexed="18"/>
      <name val="Arabic Transparent"/>
      <charset val="178"/>
    </font>
    <font>
      <sz val="12"/>
      <name val="Times New Roman"/>
      <family val="1"/>
    </font>
    <font>
      <sz val="10"/>
      <name val="Times New Roman"/>
      <family val="1"/>
    </font>
    <font>
      <b/>
      <sz val="12"/>
      <color indexed="54"/>
      <name val="Times New Roman"/>
      <family val="1"/>
    </font>
    <font>
      <sz val="12"/>
      <name val="Arabic Transparent"/>
      <charset val="178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  <font>
      <sz val="12"/>
      <color indexed="62"/>
      <name val="Times New Roman"/>
      <family val="1"/>
    </font>
    <font>
      <sz val="12"/>
      <color indexed="62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1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right" vertical="center"/>
    </xf>
    <xf numFmtId="0" fontId="0" fillId="0" borderId="0" xfId="0" applyFill="1" applyAlignment="1">
      <alignment vertical="center"/>
    </xf>
    <xf numFmtId="0" fontId="0" fillId="0" borderId="0" xfId="0" applyAlignment="1">
      <alignment vertical="center"/>
    </xf>
    <xf numFmtId="0" fontId="3" fillId="0" borderId="0" xfId="0" applyFont="1" applyFill="1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Fill="1" applyAlignment="1">
      <alignment horizontal="right" vertical="center"/>
    </xf>
    <xf numFmtId="0" fontId="5" fillId="0" borderId="1" xfId="0" applyFont="1" applyFill="1" applyBorder="1" applyAlignment="1">
      <alignment vertical="center"/>
    </xf>
    <xf numFmtId="2" fontId="5" fillId="0" borderId="1" xfId="0" applyNumberFormat="1" applyFont="1" applyBorder="1" applyAlignment="1">
      <alignment horizontal="center" vertical="center"/>
    </xf>
    <xf numFmtId="0" fontId="6" fillId="0" borderId="1" xfId="0" applyFont="1" applyFill="1" applyBorder="1" applyAlignment="1">
      <alignment horizontal="right" vertical="center"/>
    </xf>
    <xf numFmtId="0" fontId="5" fillId="0" borderId="2" xfId="0" applyFont="1" applyFill="1" applyBorder="1" applyAlignment="1">
      <alignment vertical="center"/>
    </xf>
    <xf numFmtId="2" fontId="5" fillId="0" borderId="2" xfId="0" applyNumberFormat="1" applyFont="1" applyBorder="1" applyAlignment="1">
      <alignment horizontal="center" vertical="center"/>
    </xf>
    <xf numFmtId="0" fontId="6" fillId="0" borderId="2" xfId="0" applyFont="1" applyFill="1" applyBorder="1" applyAlignment="1">
      <alignment horizontal="right" vertical="center"/>
    </xf>
    <xf numFmtId="3" fontId="5" fillId="0" borderId="2" xfId="0" applyNumberFormat="1" applyFont="1" applyBorder="1" applyAlignment="1">
      <alignment horizontal="center" vertical="center"/>
    </xf>
    <xf numFmtId="0" fontId="5" fillId="0" borderId="3" xfId="0" applyFont="1" applyFill="1" applyBorder="1" applyAlignment="1">
      <alignment vertical="center"/>
    </xf>
    <xf numFmtId="14" fontId="5" fillId="0" borderId="3" xfId="0" applyNumberFormat="1" applyFont="1" applyBorder="1" applyAlignment="1">
      <alignment horizontal="center" vertical="center"/>
    </xf>
    <xf numFmtId="0" fontId="6" fillId="0" borderId="3" xfId="0" applyFont="1" applyFill="1" applyBorder="1" applyAlignment="1">
      <alignment horizontal="right" vertical="center"/>
    </xf>
    <xf numFmtId="0" fontId="7" fillId="0" borderId="0" xfId="0" applyFont="1" applyFill="1" applyAlignment="1">
      <alignment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Fill="1" applyBorder="1" applyAlignment="1">
      <alignment horizontal="right" vertical="center"/>
    </xf>
    <xf numFmtId="0" fontId="8" fillId="0" borderId="0" xfId="0" applyFont="1" applyFill="1" applyAlignment="1">
      <alignment vertical="center"/>
    </xf>
    <xf numFmtId="0" fontId="6" fillId="0" borderId="0" xfId="0" applyFont="1" applyFill="1" applyAlignment="1">
      <alignment horizontal="right" vertical="center"/>
    </xf>
    <xf numFmtId="0" fontId="9" fillId="0" borderId="0" xfId="0" applyFont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164" fontId="5" fillId="0" borderId="2" xfId="0" applyNumberFormat="1" applyFont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/>
    </xf>
    <xf numFmtId="0" fontId="5" fillId="0" borderId="4" xfId="0" applyFont="1" applyFill="1" applyBorder="1" applyAlignment="1">
      <alignment vertical="center"/>
    </xf>
    <xf numFmtId="164" fontId="5" fillId="0" borderId="3" xfId="0" applyNumberFormat="1" applyFont="1" applyBorder="1" applyAlignment="1">
      <alignment horizontal="center" vertical="center"/>
    </xf>
    <xf numFmtId="0" fontId="6" fillId="0" borderId="4" xfId="0" applyFont="1" applyFill="1" applyBorder="1" applyAlignment="1">
      <alignment horizontal="right" vertical="center"/>
    </xf>
    <xf numFmtId="165" fontId="5" fillId="0" borderId="0" xfId="0" applyNumberFormat="1" applyFont="1" applyAlignment="1">
      <alignment horizontal="center" vertical="center"/>
    </xf>
    <xf numFmtId="0" fontId="10" fillId="0" borderId="0" xfId="0" applyFont="1" applyFill="1" applyAlignment="1">
      <alignment horizontal="right" vertical="center"/>
    </xf>
    <xf numFmtId="0" fontId="11" fillId="0" borderId="0" xfId="0" applyFont="1" applyFill="1" applyAlignment="1">
      <alignment vertical="center"/>
    </xf>
    <xf numFmtId="165" fontId="9" fillId="0" borderId="0" xfId="0" applyNumberFormat="1" applyFont="1" applyAlignment="1">
      <alignment horizontal="center" vertical="center"/>
    </xf>
    <xf numFmtId="0" fontId="12" fillId="0" borderId="0" xfId="0" applyFont="1" applyFill="1" applyAlignment="1">
      <alignment horizontal="right" vertical="center"/>
    </xf>
    <xf numFmtId="0" fontId="13" fillId="0" borderId="4" xfId="0" applyFont="1" applyFill="1" applyBorder="1" applyAlignment="1">
      <alignment vertical="center"/>
    </xf>
    <xf numFmtId="0" fontId="14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vertical="center"/>
    </xf>
    <xf numFmtId="165" fontId="5" fillId="0" borderId="0" xfId="0" applyNumberFormat="1" applyFont="1" applyBorder="1" applyAlignment="1">
      <alignment horizontal="center" vertical="center"/>
    </xf>
    <xf numFmtId="0" fontId="14" fillId="0" borderId="0" xfId="0" applyFont="1" applyFill="1" applyBorder="1" applyAlignment="1">
      <alignment horizontal="right" vertical="center"/>
    </xf>
    <xf numFmtId="0" fontId="5" fillId="0" borderId="5" xfId="0" applyFont="1" applyFill="1" applyBorder="1" applyAlignment="1">
      <alignment vertical="center"/>
    </xf>
    <xf numFmtId="0" fontId="6" fillId="0" borderId="5" xfId="0" applyFont="1" applyFill="1" applyBorder="1" applyAlignment="1">
      <alignment horizontal="right" vertical="center"/>
    </xf>
    <xf numFmtId="0" fontId="6" fillId="0" borderId="2" xfId="0" applyFont="1" applyFill="1" applyBorder="1" applyAlignment="1">
      <alignment vertical="center"/>
    </xf>
    <xf numFmtId="0" fontId="6" fillId="0" borderId="3" xfId="0" applyFont="1" applyFill="1" applyBorder="1" applyAlignment="1">
      <alignment vertical="center"/>
    </xf>
    <xf numFmtId="165" fontId="3" fillId="0" borderId="0" xfId="0" applyNumberFormat="1" applyFont="1" applyAlignment="1">
      <alignment horizontal="center" vertical="center"/>
    </xf>
    <xf numFmtId="2" fontId="5" fillId="0" borderId="3" xfId="0" applyNumberFormat="1" applyFont="1" applyBorder="1" applyAlignment="1">
      <alignment horizontal="center" vertical="center"/>
    </xf>
    <xf numFmtId="0" fontId="7" fillId="0" borderId="6" xfId="0" applyFont="1" applyFill="1" applyBorder="1" applyAlignment="1">
      <alignment vertical="center"/>
    </xf>
    <xf numFmtId="2" fontId="5" fillId="0" borderId="6" xfId="0" applyNumberFormat="1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right" vertical="center"/>
    </xf>
    <xf numFmtId="0" fontId="5" fillId="0" borderId="1" xfId="0" applyFont="1" applyFill="1" applyBorder="1" applyAlignment="1">
      <alignment vertical="center" wrapText="1"/>
    </xf>
    <xf numFmtId="2" fontId="5" fillId="0" borderId="1" xfId="0" applyNumberFormat="1" applyFont="1" applyFill="1" applyBorder="1" applyAlignment="1">
      <alignment horizontal="center" vertical="center"/>
    </xf>
    <xf numFmtId="2" fontId="5" fillId="0" borderId="2" xfId="0" applyNumberFormat="1" applyFont="1" applyFill="1" applyBorder="1" applyAlignment="1">
      <alignment horizontal="center" vertical="center"/>
    </xf>
    <xf numFmtId="2" fontId="5" fillId="0" borderId="3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horizontal="right" vertical="center"/>
    </xf>
    <xf numFmtId="2" fontId="5" fillId="0" borderId="6" xfId="0" applyNumberFormat="1" applyFont="1" applyBorder="1" applyAlignment="1">
      <alignment horizontal="center" vertical="center"/>
    </xf>
    <xf numFmtId="0" fontId="0" fillId="0" borderId="6" xfId="0" applyBorder="1" applyAlignment="1">
      <alignment horizontal="right" vertical="center"/>
    </xf>
    <xf numFmtId="0" fontId="5" fillId="0" borderId="6" xfId="0" applyFont="1" applyFill="1" applyBorder="1" applyAlignment="1">
      <alignment vertical="center"/>
    </xf>
    <xf numFmtId="2" fontId="5" fillId="0" borderId="7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C1" workbookViewId="0">
      <selection activeCell="I5" sqref="I5"/>
    </sheetView>
  </sheetViews>
  <sheetFormatPr defaultColWidth="9" defaultRowHeight="16.5"/>
  <cols>
    <col min="1" max="3" width="9" style="5"/>
    <col min="4" max="4" width="46.5703125" style="22" bestFit="1" customWidth="1"/>
    <col min="5" max="8" width="13.28515625" style="59" bestFit="1" customWidth="1"/>
    <col min="9" max="9" width="42.7109375" style="32" bestFit="1" customWidth="1"/>
    <col min="10" max="49" width="9" style="4"/>
    <col min="50" max="16384" width="9" style="5"/>
  </cols>
  <sheetData>
    <row r="2" spans="4:9">
      <c r="D2" s="1" t="s">
        <v>204</v>
      </c>
      <c r="E2" s="1"/>
      <c r="F2" s="1">
        <v>131067</v>
      </c>
      <c r="G2" s="1"/>
      <c r="H2" s="2"/>
      <c r="I2" s="3" t="s">
        <v>205</v>
      </c>
    </row>
    <row r="4" spans="4:9" ht="19.5">
      <c r="D4" s="6" t="s">
        <v>0</v>
      </c>
      <c r="E4" s="7">
        <v>2015</v>
      </c>
      <c r="F4" s="7">
        <v>2014</v>
      </c>
      <c r="G4" s="7">
        <v>2013</v>
      </c>
      <c r="H4" s="7">
        <v>2012</v>
      </c>
      <c r="I4" s="8" t="s">
        <v>1</v>
      </c>
    </row>
    <row r="5" spans="4:9">
      <c r="D5" s="9" t="s">
        <v>2</v>
      </c>
      <c r="E5" s="10">
        <v>1</v>
      </c>
      <c r="F5" s="10">
        <v>1</v>
      </c>
      <c r="G5" s="10">
        <v>1</v>
      </c>
      <c r="H5" s="10">
        <v>1</v>
      </c>
      <c r="I5" s="11" t="s">
        <v>3</v>
      </c>
    </row>
    <row r="6" spans="4:9">
      <c r="D6" s="12" t="s">
        <v>4</v>
      </c>
      <c r="E6" s="13">
        <v>0.5</v>
      </c>
      <c r="F6" s="13">
        <v>0.64</v>
      </c>
      <c r="G6" s="13">
        <v>0.54</v>
      </c>
      <c r="H6" s="13">
        <v>0.79</v>
      </c>
      <c r="I6" s="14" t="s">
        <v>5</v>
      </c>
    </row>
    <row r="7" spans="4:9">
      <c r="D7" s="12" t="s">
        <v>6</v>
      </c>
      <c r="E7" s="15">
        <v>212150.09</v>
      </c>
      <c r="F7" s="15">
        <v>356983.4</v>
      </c>
      <c r="G7" s="15">
        <v>318498.44</v>
      </c>
      <c r="H7" s="15">
        <v>603867.22</v>
      </c>
      <c r="I7" s="14" t="s">
        <v>7</v>
      </c>
    </row>
    <row r="8" spans="4:9">
      <c r="D8" s="12" t="s">
        <v>8</v>
      </c>
      <c r="E8" s="15">
        <v>354133</v>
      </c>
      <c r="F8" s="15">
        <v>589039</v>
      </c>
      <c r="G8" s="15">
        <v>509167</v>
      </c>
      <c r="H8" s="15">
        <v>695367</v>
      </c>
      <c r="I8" s="14" t="s">
        <v>9</v>
      </c>
    </row>
    <row r="9" spans="4:9">
      <c r="D9" s="12" t="s">
        <v>10</v>
      </c>
      <c r="E9" s="15">
        <v>496</v>
      </c>
      <c r="F9" s="15">
        <v>581</v>
      </c>
      <c r="G9" s="15">
        <v>796</v>
      </c>
      <c r="H9" s="15">
        <v>233</v>
      </c>
      <c r="I9" s="14" t="s">
        <v>11</v>
      </c>
    </row>
    <row r="10" spans="4:9">
      <c r="D10" s="12" t="s">
        <v>12</v>
      </c>
      <c r="E10" s="15">
        <v>150000000</v>
      </c>
      <c r="F10" s="15">
        <v>148256589</v>
      </c>
      <c r="G10" s="15">
        <v>148256589</v>
      </c>
      <c r="H10" s="15">
        <v>145000000</v>
      </c>
      <c r="I10" s="14" t="s">
        <v>13</v>
      </c>
    </row>
    <row r="11" spans="4:9">
      <c r="D11" s="12" t="s">
        <v>14</v>
      </c>
      <c r="E11" s="15">
        <v>75000000</v>
      </c>
      <c r="F11" s="15">
        <v>94884216.959999993</v>
      </c>
      <c r="G11" s="15">
        <v>80058558.060000002</v>
      </c>
      <c r="H11" s="15">
        <v>114550000</v>
      </c>
      <c r="I11" s="14" t="s">
        <v>15</v>
      </c>
    </row>
    <row r="12" spans="4:9">
      <c r="D12" s="16" t="s">
        <v>16</v>
      </c>
      <c r="E12" s="17">
        <v>42369</v>
      </c>
      <c r="F12" s="17">
        <v>42004</v>
      </c>
      <c r="G12" s="17">
        <v>41639</v>
      </c>
      <c r="H12" s="17">
        <v>41274</v>
      </c>
      <c r="I12" s="18" t="s">
        <v>17</v>
      </c>
    </row>
    <row r="13" spans="4:9">
      <c r="D13" s="19"/>
      <c r="E13" s="20"/>
      <c r="F13" s="20"/>
      <c r="G13" s="20"/>
      <c r="H13" s="20"/>
      <c r="I13" s="21"/>
    </row>
    <row r="14" spans="4:9">
      <c r="E14" s="20"/>
      <c r="F14" s="20"/>
      <c r="G14" s="20"/>
      <c r="H14" s="20"/>
      <c r="I14" s="23"/>
    </row>
    <row r="15" spans="4:9" ht="19.5">
      <c r="D15" s="6" t="s">
        <v>18</v>
      </c>
      <c r="E15" s="24"/>
      <c r="F15" s="24"/>
      <c r="G15" s="24"/>
      <c r="H15" s="24"/>
      <c r="I15" s="8" t="s">
        <v>19</v>
      </c>
    </row>
    <row r="16" spans="4:9">
      <c r="D16" s="9" t="s">
        <v>20</v>
      </c>
      <c r="E16" s="25">
        <v>13752281</v>
      </c>
      <c r="F16" s="25">
        <v>12778743</v>
      </c>
      <c r="G16" s="25">
        <v>15926067</v>
      </c>
      <c r="H16" s="25">
        <v>20586114</v>
      </c>
      <c r="I16" s="11" t="s">
        <v>21</v>
      </c>
    </row>
    <row r="17" spans="4:9">
      <c r="D17" s="12" t="s">
        <v>22</v>
      </c>
      <c r="E17" s="26">
        <v>4504132</v>
      </c>
      <c r="F17" s="26">
        <v>5910564</v>
      </c>
      <c r="G17" s="26">
        <v>6403919</v>
      </c>
      <c r="H17" s="26">
        <v>6221034</v>
      </c>
      <c r="I17" s="14" t="s">
        <v>23</v>
      </c>
    </row>
    <row r="18" spans="4:9">
      <c r="D18" s="27" t="s">
        <v>24</v>
      </c>
      <c r="E18" s="26">
        <v>0</v>
      </c>
      <c r="F18" s="26">
        <v>0</v>
      </c>
      <c r="G18" s="26">
        <v>0</v>
      </c>
      <c r="H18" s="26">
        <v>0</v>
      </c>
      <c r="I18" s="14" t="s">
        <v>25</v>
      </c>
    </row>
    <row r="19" spans="4:9">
      <c r="D19" s="27" t="s">
        <v>26</v>
      </c>
      <c r="E19" s="26">
        <v>0</v>
      </c>
      <c r="F19" s="26">
        <v>0</v>
      </c>
      <c r="G19" s="26">
        <v>0</v>
      </c>
      <c r="H19" s="26">
        <v>0</v>
      </c>
      <c r="I19" s="14" t="s">
        <v>27</v>
      </c>
    </row>
    <row r="20" spans="4:9">
      <c r="D20" s="27" t="s">
        <v>28</v>
      </c>
      <c r="E20" s="26">
        <v>0</v>
      </c>
      <c r="F20" s="26">
        <v>0</v>
      </c>
      <c r="G20" s="26">
        <v>0</v>
      </c>
      <c r="H20" s="26">
        <v>0</v>
      </c>
      <c r="I20" s="14" t="s">
        <v>29</v>
      </c>
    </row>
    <row r="21" spans="4:9">
      <c r="D21" s="27" t="s">
        <v>30</v>
      </c>
      <c r="E21" s="26">
        <v>1935015</v>
      </c>
      <c r="F21" s="26">
        <v>2028383</v>
      </c>
      <c r="G21" s="26">
        <v>1828383</v>
      </c>
      <c r="H21" s="26">
        <v>1940118</v>
      </c>
      <c r="I21" s="14" t="s">
        <v>31</v>
      </c>
    </row>
    <row r="22" spans="4:9">
      <c r="D22" s="27" t="s">
        <v>32</v>
      </c>
      <c r="E22" s="26">
        <v>0</v>
      </c>
      <c r="F22" s="26">
        <v>0</v>
      </c>
      <c r="G22" s="26">
        <v>0</v>
      </c>
      <c r="H22" s="26">
        <v>0</v>
      </c>
      <c r="I22" s="14" t="s">
        <v>33</v>
      </c>
    </row>
    <row r="23" spans="4:9">
      <c r="D23" s="12" t="s">
        <v>34</v>
      </c>
      <c r="E23" s="26">
        <v>24010365</v>
      </c>
      <c r="F23" s="26">
        <v>23752064</v>
      </c>
      <c r="G23" s="26">
        <v>27061628</v>
      </c>
      <c r="H23" s="26">
        <v>32235848</v>
      </c>
      <c r="I23" s="14" t="s">
        <v>35</v>
      </c>
    </row>
    <row r="24" spans="4:9">
      <c r="D24" s="12" t="s">
        <v>36</v>
      </c>
      <c r="E24" s="26">
        <v>19210544</v>
      </c>
      <c r="F24" s="26">
        <v>21872439</v>
      </c>
      <c r="G24" s="26">
        <v>20515884</v>
      </c>
      <c r="H24" s="26">
        <v>21508214</v>
      </c>
      <c r="I24" s="14" t="s">
        <v>37</v>
      </c>
    </row>
    <row r="25" spans="4:9">
      <c r="D25" s="12" t="s">
        <v>38</v>
      </c>
      <c r="E25" s="26">
        <v>171077001</v>
      </c>
      <c r="F25" s="26">
        <v>182599960</v>
      </c>
      <c r="G25" s="26">
        <v>190646385</v>
      </c>
      <c r="H25" s="26">
        <v>197247075</v>
      </c>
      <c r="I25" s="14" t="s">
        <v>39</v>
      </c>
    </row>
    <row r="26" spans="4:9">
      <c r="D26" s="12" t="s">
        <v>40</v>
      </c>
      <c r="E26" s="26">
        <v>381650</v>
      </c>
      <c r="F26" s="26">
        <v>7048258</v>
      </c>
      <c r="G26" s="26">
        <v>6226657</v>
      </c>
      <c r="H26" s="26">
        <v>6374548</v>
      </c>
      <c r="I26" s="14" t="s">
        <v>41</v>
      </c>
    </row>
    <row r="27" spans="4:9">
      <c r="D27" s="12" t="s">
        <v>42</v>
      </c>
      <c r="E27" s="26">
        <v>586407</v>
      </c>
      <c r="F27" s="26">
        <v>212412</v>
      </c>
      <c r="G27" s="26">
        <v>3548980</v>
      </c>
      <c r="H27" s="26">
        <v>4863988</v>
      </c>
      <c r="I27" s="14" t="s">
        <v>43</v>
      </c>
    </row>
    <row r="28" spans="4:9">
      <c r="D28" s="12" t="s">
        <v>44</v>
      </c>
      <c r="E28" s="26">
        <v>172045058</v>
      </c>
      <c r="F28" s="26">
        <v>189860630</v>
      </c>
      <c r="G28" s="26">
        <v>200422022</v>
      </c>
      <c r="H28" s="26">
        <v>208485611</v>
      </c>
      <c r="I28" s="14" t="s">
        <v>45</v>
      </c>
    </row>
    <row r="29" spans="4:9">
      <c r="D29" s="12" t="s">
        <v>46</v>
      </c>
      <c r="E29" s="26">
        <v>5333232</v>
      </c>
      <c r="F29" s="26">
        <v>0</v>
      </c>
      <c r="G29" s="26">
        <v>7048258</v>
      </c>
      <c r="H29" s="26">
        <v>7633258</v>
      </c>
      <c r="I29" s="14" t="s">
        <v>47</v>
      </c>
    </row>
    <row r="30" spans="4:9">
      <c r="D30" s="28" t="s">
        <v>48</v>
      </c>
      <c r="E30" s="29">
        <v>220599199</v>
      </c>
      <c r="F30" s="29">
        <v>235485133</v>
      </c>
      <c r="G30" s="29">
        <v>255047792</v>
      </c>
      <c r="H30" s="29">
        <v>269862931</v>
      </c>
      <c r="I30" s="30" t="s">
        <v>49</v>
      </c>
    </row>
    <row r="31" spans="4:9">
      <c r="D31" s="19"/>
      <c r="E31" s="31"/>
      <c r="F31" s="31"/>
      <c r="G31" s="31"/>
      <c r="H31" s="31"/>
    </row>
    <row r="32" spans="4:9">
      <c r="E32" s="31"/>
      <c r="F32" s="31"/>
      <c r="G32" s="31"/>
      <c r="H32" s="31"/>
    </row>
    <row r="33" spans="4:9" ht="19.5">
      <c r="D33" s="33" t="s">
        <v>50</v>
      </c>
      <c r="E33" s="34"/>
      <c r="F33" s="34"/>
      <c r="G33" s="34"/>
      <c r="H33" s="34"/>
      <c r="I33" s="35" t="s">
        <v>51</v>
      </c>
    </row>
    <row r="34" spans="4:9" ht="19.5">
      <c r="D34" s="6" t="s">
        <v>52</v>
      </c>
      <c r="E34" s="34"/>
      <c r="F34" s="34"/>
      <c r="G34" s="34"/>
      <c r="H34" s="34"/>
      <c r="I34" s="8" t="s">
        <v>53</v>
      </c>
    </row>
    <row r="35" spans="4:9">
      <c r="D35" s="9" t="s">
        <v>54</v>
      </c>
      <c r="E35" s="25">
        <v>3992061</v>
      </c>
      <c r="F35" s="25">
        <v>4789403</v>
      </c>
      <c r="G35" s="25">
        <v>5849283</v>
      </c>
      <c r="H35" s="25">
        <v>7209663</v>
      </c>
      <c r="I35" s="11" t="s">
        <v>55</v>
      </c>
    </row>
    <row r="36" spans="4:9">
      <c r="D36" s="12" t="s">
        <v>56</v>
      </c>
      <c r="E36" s="26">
        <v>1768582</v>
      </c>
      <c r="F36" s="26">
        <v>33725</v>
      </c>
      <c r="G36" s="26">
        <v>2382697</v>
      </c>
      <c r="H36" s="26">
        <v>1121423</v>
      </c>
      <c r="I36" s="14" t="s">
        <v>57</v>
      </c>
    </row>
    <row r="37" spans="4:9">
      <c r="D37" s="12" t="s">
        <v>58</v>
      </c>
      <c r="E37" s="26">
        <v>0</v>
      </c>
      <c r="F37" s="26">
        <v>0</v>
      </c>
      <c r="G37" s="26">
        <v>0</v>
      </c>
      <c r="H37" s="26">
        <v>0</v>
      </c>
      <c r="I37" s="14" t="s">
        <v>59</v>
      </c>
    </row>
    <row r="38" spans="4:9">
      <c r="D38" s="12" t="s">
        <v>60</v>
      </c>
      <c r="E38" s="26">
        <v>12032826</v>
      </c>
      <c r="F38" s="26">
        <v>12032825</v>
      </c>
      <c r="G38" s="26">
        <v>12032825</v>
      </c>
      <c r="H38" s="26">
        <v>12457625</v>
      </c>
      <c r="I38" s="14" t="s">
        <v>61</v>
      </c>
    </row>
    <row r="39" spans="4:9">
      <c r="D39" s="12" t="s">
        <v>62</v>
      </c>
      <c r="E39" s="26">
        <v>22968932</v>
      </c>
      <c r="F39" s="26">
        <v>22631181</v>
      </c>
      <c r="G39" s="26">
        <v>26344461</v>
      </c>
      <c r="H39" s="26">
        <v>26599738</v>
      </c>
      <c r="I39" s="14" t="s">
        <v>63</v>
      </c>
    </row>
    <row r="40" spans="4:9">
      <c r="D40" s="12" t="s">
        <v>64</v>
      </c>
      <c r="E40" s="26">
        <v>16955349</v>
      </c>
      <c r="F40" s="26">
        <v>28988175</v>
      </c>
      <c r="G40" s="26">
        <v>41021000</v>
      </c>
      <c r="H40" s="26">
        <v>53053825</v>
      </c>
      <c r="I40" s="14" t="s">
        <v>65</v>
      </c>
    </row>
    <row r="41" spans="4:9">
      <c r="D41" s="12" t="s">
        <v>66</v>
      </c>
      <c r="E41" s="26">
        <v>0</v>
      </c>
      <c r="F41" s="26">
        <v>0</v>
      </c>
      <c r="G41" s="26">
        <v>0</v>
      </c>
      <c r="H41" s="26">
        <v>0</v>
      </c>
      <c r="I41" s="14" t="s">
        <v>67</v>
      </c>
    </row>
    <row r="42" spans="4:9">
      <c r="D42" s="12" t="s">
        <v>68</v>
      </c>
      <c r="E42" s="26">
        <v>112267</v>
      </c>
      <c r="F42" s="26">
        <v>149245</v>
      </c>
      <c r="G42" s="26">
        <v>204448</v>
      </c>
      <c r="H42" s="26">
        <v>218000</v>
      </c>
      <c r="I42" s="14" t="s">
        <v>69</v>
      </c>
    </row>
    <row r="43" spans="4:9">
      <c r="D43" s="36" t="s">
        <v>70</v>
      </c>
      <c r="E43" s="29">
        <v>40036548</v>
      </c>
      <c r="F43" s="29">
        <v>51768601</v>
      </c>
      <c r="G43" s="29">
        <v>67569909</v>
      </c>
      <c r="H43" s="29">
        <v>79871563</v>
      </c>
      <c r="I43" s="37" t="s">
        <v>71</v>
      </c>
    </row>
    <row r="44" spans="4:9">
      <c r="D44" s="38"/>
      <c r="E44" s="39"/>
      <c r="F44" s="39"/>
      <c r="G44" s="39"/>
      <c r="H44" s="39"/>
      <c r="I44" s="40"/>
    </row>
    <row r="45" spans="4:9" ht="19.5">
      <c r="D45" s="6" t="s">
        <v>72</v>
      </c>
      <c r="E45" s="34"/>
      <c r="F45" s="34"/>
      <c r="G45" s="34"/>
      <c r="H45" s="34"/>
      <c r="I45" s="8" t="s">
        <v>73</v>
      </c>
    </row>
    <row r="46" spans="4:9">
      <c r="D46" s="9" t="s">
        <v>74</v>
      </c>
      <c r="E46" s="25">
        <v>150000000</v>
      </c>
      <c r="F46" s="25">
        <v>150000000</v>
      </c>
      <c r="G46" s="25">
        <v>150000000</v>
      </c>
      <c r="H46" s="25">
        <v>150000000</v>
      </c>
      <c r="I46" s="11" t="s">
        <v>75</v>
      </c>
    </row>
    <row r="47" spans="4:9">
      <c r="D47" s="12" t="s">
        <v>76</v>
      </c>
      <c r="E47" s="26">
        <v>150000000</v>
      </c>
      <c r="F47" s="26">
        <v>148256589</v>
      </c>
      <c r="G47" s="26">
        <v>148256589</v>
      </c>
      <c r="H47" s="26">
        <v>145000000</v>
      </c>
      <c r="I47" s="14" t="s">
        <v>77</v>
      </c>
    </row>
    <row r="48" spans="4:9">
      <c r="D48" s="12" t="s">
        <v>78</v>
      </c>
      <c r="E48" s="26">
        <v>150000000</v>
      </c>
      <c r="F48" s="26">
        <v>148256589</v>
      </c>
      <c r="G48" s="26">
        <v>148256589</v>
      </c>
      <c r="H48" s="26">
        <v>145000000</v>
      </c>
      <c r="I48" s="14" t="s">
        <v>79</v>
      </c>
    </row>
    <row r="49" spans="4:9">
      <c r="D49" s="12" t="s">
        <v>80</v>
      </c>
      <c r="E49" s="26">
        <v>3819642</v>
      </c>
      <c r="F49" s="26">
        <v>3819642</v>
      </c>
      <c r="G49" s="26">
        <v>3773236</v>
      </c>
      <c r="H49" s="26">
        <v>3773236</v>
      </c>
      <c r="I49" s="14" t="s">
        <v>81</v>
      </c>
    </row>
    <row r="50" spans="4:9">
      <c r="D50" s="12" t="s">
        <v>82</v>
      </c>
      <c r="E50" s="26">
        <v>689496</v>
      </c>
      <c r="F50" s="26">
        <v>689496</v>
      </c>
      <c r="G50" s="26">
        <v>689496</v>
      </c>
      <c r="H50" s="26">
        <v>689496</v>
      </c>
      <c r="I50" s="14" t="s">
        <v>83</v>
      </c>
    </row>
    <row r="51" spans="4:9">
      <c r="D51" s="12" t="s">
        <v>84</v>
      </c>
      <c r="E51" s="26">
        <v>0</v>
      </c>
      <c r="F51" s="26">
        <v>0</v>
      </c>
      <c r="G51" s="26">
        <v>0</v>
      </c>
      <c r="H51" s="26">
        <v>3256589</v>
      </c>
      <c r="I51" s="14" t="s">
        <v>85</v>
      </c>
    </row>
    <row r="52" spans="4:9">
      <c r="D52" s="12" t="s">
        <v>86</v>
      </c>
      <c r="E52" s="26">
        <v>0</v>
      </c>
      <c r="F52" s="26">
        <v>0</v>
      </c>
      <c r="G52" s="26">
        <v>0</v>
      </c>
      <c r="H52" s="26">
        <v>0</v>
      </c>
      <c r="I52" s="14" t="s">
        <v>87</v>
      </c>
    </row>
    <row r="53" spans="4:9">
      <c r="D53" s="12" t="s">
        <v>88</v>
      </c>
      <c r="E53" s="26">
        <v>0</v>
      </c>
      <c r="F53" s="26">
        <v>0</v>
      </c>
      <c r="G53" s="26">
        <v>0</v>
      </c>
      <c r="H53" s="26">
        <v>0</v>
      </c>
      <c r="I53" s="14" t="s">
        <v>89</v>
      </c>
    </row>
    <row r="54" spans="4:9">
      <c r="D54" s="12" t="s">
        <v>90</v>
      </c>
      <c r="E54" s="26">
        <v>0</v>
      </c>
      <c r="F54" s="26">
        <v>0</v>
      </c>
      <c r="G54" s="26">
        <v>0</v>
      </c>
      <c r="H54" s="26">
        <v>0</v>
      </c>
      <c r="I54" s="14" t="s">
        <v>91</v>
      </c>
    </row>
    <row r="55" spans="4:9">
      <c r="D55" s="12" t="s">
        <v>199</v>
      </c>
      <c r="E55" s="26"/>
      <c r="F55" s="26">
        <v>0</v>
      </c>
      <c r="G55" s="26">
        <v>0</v>
      </c>
      <c r="H55" s="26">
        <v>0</v>
      </c>
      <c r="I55" s="14" t="s">
        <v>198</v>
      </c>
    </row>
    <row r="56" spans="4:9">
      <c r="D56" s="12" t="s">
        <v>201</v>
      </c>
      <c r="E56" s="26">
        <v>0</v>
      </c>
      <c r="F56" s="26">
        <v>0</v>
      </c>
      <c r="G56" s="26">
        <v>0</v>
      </c>
      <c r="H56" s="26">
        <v>0</v>
      </c>
      <c r="I56" s="14" t="s">
        <v>200</v>
      </c>
    </row>
    <row r="57" spans="4:9">
      <c r="D57" s="12" t="s">
        <v>92</v>
      </c>
      <c r="E57" s="26">
        <v>8530523</v>
      </c>
      <c r="F57" s="26">
        <v>11069330</v>
      </c>
      <c r="G57" s="26">
        <v>15738537</v>
      </c>
      <c r="H57" s="26">
        <v>16717315</v>
      </c>
      <c r="I57" s="14" t="s">
        <v>93</v>
      </c>
    </row>
    <row r="58" spans="4:9">
      <c r="D58" s="12" t="s">
        <v>94</v>
      </c>
      <c r="E58" s="26">
        <v>-3191867</v>
      </c>
      <c r="F58" s="26">
        <v>-841892</v>
      </c>
      <c r="G58" s="26">
        <v>-1259547</v>
      </c>
      <c r="H58" s="26">
        <v>-921</v>
      </c>
      <c r="I58" s="14" t="s">
        <v>95</v>
      </c>
    </row>
    <row r="59" spans="4:9">
      <c r="D59" s="12" t="s">
        <v>96</v>
      </c>
      <c r="E59" s="26">
        <v>159847794</v>
      </c>
      <c r="F59" s="26">
        <v>162993165</v>
      </c>
      <c r="G59" s="26">
        <v>167198311</v>
      </c>
      <c r="H59" s="26">
        <v>169435715</v>
      </c>
      <c r="I59" s="14" t="s">
        <v>97</v>
      </c>
    </row>
    <row r="60" spans="4:9">
      <c r="D60" s="41" t="s">
        <v>203</v>
      </c>
      <c r="E60" s="26">
        <v>20714857</v>
      </c>
      <c r="F60" s="26">
        <v>20723367</v>
      </c>
      <c r="G60" s="26">
        <v>20279572</v>
      </c>
      <c r="H60" s="26">
        <v>20555653</v>
      </c>
      <c r="I60" s="42" t="s">
        <v>202</v>
      </c>
    </row>
    <row r="61" spans="4:9">
      <c r="D61" s="16" t="s">
        <v>100</v>
      </c>
      <c r="E61" s="29">
        <v>220599199</v>
      </c>
      <c r="F61" s="29">
        <v>235485133</v>
      </c>
      <c r="G61" s="29">
        <v>255047792</v>
      </c>
      <c r="H61" s="29">
        <v>269862931</v>
      </c>
      <c r="I61" s="18" t="s">
        <v>101</v>
      </c>
    </row>
    <row r="62" spans="4:9">
      <c r="D62" s="19"/>
      <c r="E62" s="31"/>
      <c r="F62" s="31"/>
      <c r="G62" s="31"/>
      <c r="H62" s="31"/>
      <c r="I62" s="23"/>
    </row>
    <row r="63" spans="4:9">
      <c r="D63" s="19"/>
      <c r="E63" s="31"/>
      <c r="F63" s="31"/>
      <c r="G63" s="31"/>
      <c r="H63" s="31"/>
      <c r="I63" s="23"/>
    </row>
    <row r="64" spans="4:9" ht="19.5">
      <c r="D64" s="6" t="s">
        <v>102</v>
      </c>
      <c r="E64" s="34"/>
      <c r="F64" s="34"/>
      <c r="G64" s="34"/>
      <c r="H64" s="34"/>
      <c r="I64" s="8" t="s">
        <v>103</v>
      </c>
    </row>
    <row r="65" spans="4:9">
      <c r="D65" s="9" t="s">
        <v>104</v>
      </c>
      <c r="E65" s="25">
        <v>71217039</v>
      </c>
      <c r="F65" s="25">
        <v>83262182</v>
      </c>
      <c r="G65" s="25">
        <v>79702313</v>
      </c>
      <c r="H65" s="25">
        <v>82980453</v>
      </c>
      <c r="I65" s="11" t="s">
        <v>105</v>
      </c>
    </row>
    <row r="66" spans="4:9">
      <c r="D66" s="12" t="s">
        <v>106</v>
      </c>
      <c r="E66" s="26">
        <v>53671293</v>
      </c>
      <c r="F66" s="26">
        <v>61240005</v>
      </c>
      <c r="G66" s="26">
        <v>59830779</v>
      </c>
      <c r="H66" s="26">
        <v>60288829</v>
      </c>
      <c r="I66" s="14" t="s">
        <v>107</v>
      </c>
    </row>
    <row r="67" spans="4:9">
      <c r="D67" s="12" t="s">
        <v>108</v>
      </c>
      <c r="E67" s="26">
        <v>17545746</v>
      </c>
      <c r="F67" s="26">
        <v>22022177</v>
      </c>
      <c r="G67" s="26">
        <v>19871534</v>
      </c>
      <c r="H67" s="26">
        <v>22691624</v>
      </c>
      <c r="I67" s="14" t="s">
        <v>109</v>
      </c>
    </row>
    <row r="68" spans="4:9">
      <c r="D68" s="12" t="s">
        <v>110</v>
      </c>
      <c r="E68" s="26">
        <v>3830056</v>
      </c>
      <c r="F68" s="26">
        <v>3638340</v>
      </c>
      <c r="G68" s="26">
        <v>3556004</v>
      </c>
      <c r="H68" s="26">
        <v>3687161</v>
      </c>
      <c r="I68" s="14" t="s">
        <v>111</v>
      </c>
    </row>
    <row r="69" spans="4:9">
      <c r="D69" s="12" t="s">
        <v>112</v>
      </c>
      <c r="E69" s="26">
        <v>0</v>
      </c>
      <c r="F69" s="26">
        <v>0</v>
      </c>
      <c r="G69" s="26">
        <v>0</v>
      </c>
      <c r="H69" s="26">
        <v>0</v>
      </c>
      <c r="I69" s="14" t="s">
        <v>113</v>
      </c>
    </row>
    <row r="70" spans="4:9">
      <c r="D70" s="12" t="s">
        <v>114</v>
      </c>
      <c r="E70" s="26">
        <v>13911126</v>
      </c>
      <c r="F70" s="26">
        <v>14914017</v>
      </c>
      <c r="G70" s="26">
        <v>14938041</v>
      </c>
      <c r="H70" s="26">
        <v>13630682</v>
      </c>
      <c r="I70" s="14" t="s">
        <v>115</v>
      </c>
    </row>
    <row r="71" spans="4:9">
      <c r="D71" s="12" t="s">
        <v>116</v>
      </c>
      <c r="E71" s="26">
        <v>13911126</v>
      </c>
      <c r="F71" s="26">
        <v>14914017</v>
      </c>
      <c r="G71" s="26">
        <v>14938041</v>
      </c>
      <c r="H71" s="26">
        <v>13630682</v>
      </c>
      <c r="I71" s="14" t="s">
        <v>117</v>
      </c>
    </row>
    <row r="72" spans="4:9">
      <c r="D72" s="12" t="s">
        <v>118</v>
      </c>
      <c r="E72" s="26">
        <v>-195436</v>
      </c>
      <c r="F72" s="26">
        <v>3469820</v>
      </c>
      <c r="G72" s="26">
        <v>1377489</v>
      </c>
      <c r="H72" s="26">
        <v>5373781</v>
      </c>
      <c r="I72" s="14" t="s">
        <v>119</v>
      </c>
    </row>
    <row r="73" spans="4:9">
      <c r="D73" s="12" t="s">
        <v>120</v>
      </c>
      <c r="E73" s="26">
        <v>1180572</v>
      </c>
      <c r="F73" s="26">
        <v>1386755</v>
      </c>
      <c r="G73" s="26">
        <v>1738237</v>
      </c>
      <c r="H73" s="26">
        <v>1592952</v>
      </c>
      <c r="I73" s="14" t="s">
        <v>121</v>
      </c>
    </row>
    <row r="74" spans="4:9">
      <c r="D74" s="12" t="s">
        <v>122</v>
      </c>
      <c r="E74" s="26">
        <v>155629</v>
      </c>
      <c r="F74" s="26">
        <v>48706</v>
      </c>
      <c r="G74" s="26">
        <v>151419</v>
      </c>
      <c r="H74" s="26">
        <v>148383</v>
      </c>
      <c r="I74" s="14" t="s">
        <v>123</v>
      </c>
    </row>
    <row r="75" spans="4:9">
      <c r="D75" s="12" t="s">
        <v>124</v>
      </c>
      <c r="E75" s="26">
        <v>829507</v>
      </c>
      <c r="F75" s="26">
        <v>4807869</v>
      </c>
      <c r="G75" s="26">
        <v>2964307</v>
      </c>
      <c r="H75" s="26">
        <v>6818350</v>
      </c>
      <c r="I75" s="14" t="s">
        <v>125</v>
      </c>
    </row>
    <row r="76" spans="4:9">
      <c r="D76" s="12" t="s">
        <v>126</v>
      </c>
      <c r="E76" s="26">
        <v>1814287</v>
      </c>
      <c r="F76" s="26">
        <v>2643680</v>
      </c>
      <c r="G76" s="26">
        <v>3510244</v>
      </c>
      <c r="H76" s="26">
        <v>4520812</v>
      </c>
      <c r="I76" s="14" t="s">
        <v>127</v>
      </c>
    </row>
    <row r="77" spans="4:9">
      <c r="D77" s="12" t="s">
        <v>128</v>
      </c>
      <c r="E77" s="26">
        <v>-984780</v>
      </c>
      <c r="F77" s="26">
        <v>2164189</v>
      </c>
      <c r="G77" s="26">
        <v>-545937</v>
      </c>
      <c r="H77" s="26">
        <v>2297538</v>
      </c>
      <c r="I77" s="43" t="s">
        <v>129</v>
      </c>
    </row>
    <row r="78" spans="4:9">
      <c r="D78" s="12" t="s">
        <v>130</v>
      </c>
      <c r="E78" s="26">
        <v>648161</v>
      </c>
      <c r="F78" s="26">
        <v>772777</v>
      </c>
      <c r="G78" s="26">
        <v>504326</v>
      </c>
      <c r="H78" s="26">
        <v>749648</v>
      </c>
      <c r="I78" s="43" t="s">
        <v>131</v>
      </c>
    </row>
    <row r="79" spans="4:9">
      <c r="D79" s="12" t="s">
        <v>132</v>
      </c>
      <c r="E79" s="26">
        <v>0</v>
      </c>
      <c r="F79" s="26">
        <v>0</v>
      </c>
      <c r="G79" s="26">
        <v>0</v>
      </c>
      <c r="H79" s="26">
        <v>0</v>
      </c>
      <c r="I79" s="43" t="s">
        <v>133</v>
      </c>
    </row>
    <row r="80" spans="4:9">
      <c r="D80" s="12" t="s">
        <v>134</v>
      </c>
      <c r="E80" s="26">
        <v>0</v>
      </c>
      <c r="F80" s="26">
        <v>0</v>
      </c>
      <c r="G80" s="26">
        <v>0</v>
      </c>
      <c r="H80" s="26">
        <v>0</v>
      </c>
      <c r="I80" s="43" t="s">
        <v>135</v>
      </c>
    </row>
    <row r="81" spans="4:9">
      <c r="D81" s="12" t="s">
        <v>136</v>
      </c>
      <c r="E81" s="26">
        <v>0</v>
      </c>
      <c r="F81" s="26">
        <v>0</v>
      </c>
      <c r="G81" s="26">
        <v>0</v>
      </c>
      <c r="H81" s="26">
        <v>0</v>
      </c>
      <c r="I81" s="43" t="s">
        <v>137</v>
      </c>
    </row>
    <row r="82" spans="4:9">
      <c r="D82" s="12" t="s">
        <v>138</v>
      </c>
      <c r="E82" s="26">
        <v>-1632941</v>
      </c>
      <c r="F82" s="26">
        <v>1391412</v>
      </c>
      <c r="G82" s="26">
        <v>-1050263</v>
      </c>
      <c r="H82" s="26">
        <v>1547890</v>
      </c>
      <c r="I82" s="43" t="s">
        <v>139</v>
      </c>
    </row>
    <row r="83" spans="4:9">
      <c r="D83" s="12" t="s">
        <v>98</v>
      </c>
      <c r="E83" s="26">
        <v>716825</v>
      </c>
      <c r="F83" s="26">
        <v>927351</v>
      </c>
      <c r="G83" s="26">
        <v>207475</v>
      </c>
      <c r="H83" s="26">
        <v>392129</v>
      </c>
      <c r="I83" s="43" t="s">
        <v>99</v>
      </c>
    </row>
    <row r="84" spans="4:9">
      <c r="D84" s="16" t="s">
        <v>140</v>
      </c>
      <c r="E84" s="29">
        <v>-2349766</v>
      </c>
      <c r="F84" s="29">
        <v>464061</v>
      </c>
      <c r="G84" s="29">
        <v>-1257738</v>
      </c>
      <c r="H84" s="29">
        <v>1155761</v>
      </c>
      <c r="I84" s="44" t="s">
        <v>141</v>
      </c>
    </row>
    <row r="85" spans="4:9">
      <c r="D85" s="19"/>
      <c r="E85" s="31"/>
      <c r="F85" s="31"/>
      <c r="G85" s="31"/>
      <c r="H85" s="31"/>
      <c r="I85" s="23"/>
    </row>
    <row r="86" spans="4:9">
      <c r="D86" s="19"/>
      <c r="E86" s="31"/>
      <c r="F86" s="31"/>
      <c r="G86" s="31"/>
      <c r="H86" s="31"/>
      <c r="I86" s="23"/>
    </row>
    <row r="87" spans="4:9" ht="19.5">
      <c r="D87" s="6" t="s">
        <v>142</v>
      </c>
      <c r="E87" s="45"/>
      <c r="F87" s="45"/>
      <c r="G87" s="45"/>
      <c r="H87" s="45"/>
      <c r="I87" s="8" t="s">
        <v>143</v>
      </c>
    </row>
    <row r="88" spans="4:9">
      <c r="D88" s="9" t="s">
        <v>144</v>
      </c>
      <c r="E88" s="25">
        <v>12745018</v>
      </c>
      <c r="F88" s="25">
        <v>13543370</v>
      </c>
      <c r="G88" s="25">
        <v>19464691</v>
      </c>
      <c r="H88" s="25">
        <v>10379528</v>
      </c>
      <c r="I88" s="11" t="s">
        <v>145</v>
      </c>
    </row>
    <row r="89" spans="4:9">
      <c r="D89" s="12" t="s">
        <v>146</v>
      </c>
      <c r="E89" s="26">
        <v>14498374</v>
      </c>
      <c r="F89" s="26">
        <v>17492238</v>
      </c>
      <c r="G89" s="26">
        <v>15675433</v>
      </c>
      <c r="H89" s="26">
        <v>19852744</v>
      </c>
      <c r="I89" s="14" t="s">
        <v>147</v>
      </c>
    </row>
    <row r="90" spans="4:9">
      <c r="D90" s="12" t="s">
        <v>148</v>
      </c>
      <c r="E90" s="26">
        <v>-2382917</v>
      </c>
      <c r="F90" s="26">
        <v>-3035791</v>
      </c>
      <c r="G90" s="26">
        <v>-5101804</v>
      </c>
      <c r="H90" s="26">
        <v>-5519250</v>
      </c>
      <c r="I90" s="14" t="s">
        <v>149</v>
      </c>
    </row>
    <row r="91" spans="4:9">
      <c r="D91" s="12" t="s">
        <v>150</v>
      </c>
      <c r="E91" s="26">
        <v>-12876776</v>
      </c>
      <c r="F91" s="26">
        <v>-15254799</v>
      </c>
      <c r="G91" s="26">
        <v>-16494950</v>
      </c>
      <c r="H91" s="26">
        <v>-5248331</v>
      </c>
      <c r="I91" s="14" t="s">
        <v>151</v>
      </c>
    </row>
    <row r="92" spans="4:9">
      <c r="D92" s="28" t="s">
        <v>152</v>
      </c>
      <c r="E92" s="29">
        <v>11983699</v>
      </c>
      <c r="F92" s="29">
        <v>12745018</v>
      </c>
      <c r="G92" s="29">
        <v>13543370</v>
      </c>
      <c r="H92" s="29">
        <v>19464691</v>
      </c>
      <c r="I92" s="30" t="s">
        <v>153</v>
      </c>
    </row>
    <row r="93" spans="4:9">
      <c r="D93" s="19"/>
      <c r="E93" s="20"/>
      <c r="F93" s="20"/>
      <c r="G93" s="20"/>
      <c r="H93" s="20"/>
      <c r="I93" s="23"/>
    </row>
    <row r="94" spans="4:9">
      <c r="D94" s="19"/>
      <c r="E94" s="20"/>
      <c r="F94" s="20"/>
      <c r="G94" s="20"/>
      <c r="H94" s="20"/>
      <c r="I94" s="23"/>
    </row>
    <row r="95" spans="4:9" ht="19.5">
      <c r="D95" s="6" t="s">
        <v>154</v>
      </c>
      <c r="E95" s="7"/>
      <c r="F95" s="7"/>
      <c r="G95" s="7"/>
      <c r="H95" s="7"/>
      <c r="I95" s="8" t="s">
        <v>155</v>
      </c>
    </row>
    <row r="96" spans="4:9">
      <c r="D96" s="9" t="s">
        <v>156</v>
      </c>
      <c r="E96" s="10">
        <f>+E8*100/E10</f>
        <v>0.23608866666666667</v>
      </c>
      <c r="F96" s="10">
        <f>+F8*100/F10</f>
        <v>0.39731050334633017</v>
      </c>
      <c r="G96" s="10">
        <f>+G8*100/G10</f>
        <v>0.34343633792896722</v>
      </c>
      <c r="H96" s="10">
        <f>+H8*100/H10</f>
        <v>0.47956344827586206</v>
      </c>
      <c r="I96" s="11" t="s">
        <v>157</v>
      </c>
    </row>
    <row r="97" spans="1:15">
      <c r="D97" s="12" t="s">
        <v>158</v>
      </c>
      <c r="E97" s="13">
        <f>+E84/E10</f>
        <v>-1.5665106666666668E-2</v>
      </c>
      <c r="F97" s="13">
        <f>+F84/F10</f>
        <v>3.1301205776425897E-3</v>
      </c>
      <c r="G97" s="13">
        <f>+G84/G10</f>
        <v>-8.4835217677913799E-3</v>
      </c>
      <c r="H97" s="13">
        <f>+H84/H10</f>
        <v>7.9707655172413794E-3</v>
      </c>
      <c r="I97" s="14" t="s">
        <v>159</v>
      </c>
    </row>
    <row r="98" spans="1:15">
      <c r="D98" s="12" t="s">
        <v>160</v>
      </c>
      <c r="E98" s="13">
        <f>+E55/E10</f>
        <v>0</v>
      </c>
      <c r="F98" s="13">
        <f>+F55/F10</f>
        <v>0</v>
      </c>
      <c r="G98" s="13">
        <f>+G55/G10</f>
        <v>0</v>
      </c>
      <c r="H98" s="13">
        <f>+H55/H10</f>
        <v>0</v>
      </c>
      <c r="I98" s="14" t="s">
        <v>161</v>
      </c>
    </row>
    <row r="99" spans="1:15">
      <c r="D99" s="12" t="s">
        <v>162</v>
      </c>
      <c r="E99" s="13">
        <f>+E59/E10</f>
        <v>1.0656519600000001</v>
      </c>
      <c r="F99" s="13">
        <f>+F59/F10</f>
        <v>1.099399130247088</v>
      </c>
      <c r="G99" s="13">
        <f>+G59/G10</f>
        <v>1.1277631040061229</v>
      </c>
      <c r="H99" s="13">
        <f>+H59/H10</f>
        <v>1.1685221724137931</v>
      </c>
      <c r="I99" s="14" t="s">
        <v>163</v>
      </c>
    </row>
    <row r="100" spans="1:15">
      <c r="D100" s="12" t="s">
        <v>164</v>
      </c>
      <c r="E100" s="13">
        <f>+E11/E84</f>
        <v>-31.918071842047251</v>
      </c>
      <c r="F100" s="13">
        <f>+F11/F84</f>
        <v>204.46496680393309</v>
      </c>
      <c r="G100" s="13">
        <f>+G11/G84</f>
        <v>-63.652810092403982</v>
      </c>
      <c r="H100" s="13">
        <f>+H11/H84</f>
        <v>99.112186689116527</v>
      </c>
      <c r="I100" s="14" t="s">
        <v>165</v>
      </c>
    </row>
    <row r="101" spans="1:15">
      <c r="D101" s="12" t="s">
        <v>166</v>
      </c>
      <c r="E101" s="13">
        <f>+E55*100/E11</f>
        <v>0</v>
      </c>
      <c r="F101" s="13">
        <f>+F55*100/F11</f>
        <v>0</v>
      </c>
      <c r="G101" s="13">
        <f>+G55*100/G11</f>
        <v>0</v>
      </c>
      <c r="H101" s="13">
        <f>+H55*100/H11</f>
        <v>0</v>
      </c>
      <c r="I101" s="14" t="s">
        <v>167</v>
      </c>
    </row>
    <row r="102" spans="1:15">
      <c r="D102" s="12" t="s">
        <v>168</v>
      </c>
      <c r="E102" s="13">
        <f>+E55*100/E84</f>
        <v>0</v>
      </c>
      <c r="F102" s="13">
        <f>+F55*100/F84</f>
        <v>0</v>
      </c>
      <c r="G102" s="13">
        <f>+G55*100/G84</f>
        <v>0</v>
      </c>
      <c r="H102" s="13">
        <f>+H55*100/H84</f>
        <v>0</v>
      </c>
      <c r="I102" s="14" t="s">
        <v>169</v>
      </c>
    </row>
    <row r="103" spans="1:15">
      <c r="D103" s="16" t="s">
        <v>170</v>
      </c>
      <c r="E103" s="46">
        <f>+E11/E59</f>
        <v>0.46919634061387172</v>
      </c>
      <c r="F103" s="46">
        <f>+F11/F59</f>
        <v>0.58213617092471326</v>
      </c>
      <c r="G103" s="46">
        <f>+G11/G59</f>
        <v>0.47882396407700556</v>
      </c>
      <c r="H103" s="46">
        <f>+H11/H59</f>
        <v>0.67606761655888192</v>
      </c>
      <c r="I103" s="18" t="s">
        <v>171</v>
      </c>
    </row>
    <row r="104" spans="1:15">
      <c r="D104" s="47"/>
      <c r="E104" s="48"/>
      <c r="F104" s="48"/>
      <c r="G104" s="48"/>
      <c r="H104" s="48"/>
      <c r="I104" s="49"/>
    </row>
    <row r="105" spans="1:15">
      <c r="D105" s="50" t="s">
        <v>172</v>
      </c>
      <c r="E105" s="51">
        <f>+E67*100/E65</f>
        <v>24.637005759253764</v>
      </c>
      <c r="F105" s="51">
        <f>+F67*100/F65</f>
        <v>26.449195146002779</v>
      </c>
      <c r="G105" s="51">
        <f>+G67*100/G65</f>
        <v>24.932192369373269</v>
      </c>
      <c r="H105" s="51">
        <f>+H67*100/H65</f>
        <v>27.34574611203918</v>
      </c>
      <c r="I105" s="11" t="s">
        <v>173</v>
      </c>
    </row>
    <row r="106" spans="1:15">
      <c r="D106" s="12" t="s">
        <v>174</v>
      </c>
      <c r="E106" s="52">
        <f>+E75*100/E65</f>
        <v>1.1647591807348239</v>
      </c>
      <c r="F106" s="52">
        <f>+F75*100/F65</f>
        <v>5.7743730521018533</v>
      </c>
      <c r="G106" s="52">
        <f>+G75*100/G65</f>
        <v>3.7192233053512513</v>
      </c>
      <c r="H106" s="52">
        <f>+H75*100/H65</f>
        <v>8.2168146274159284</v>
      </c>
      <c r="I106" s="14" t="s">
        <v>175</v>
      </c>
    </row>
    <row r="107" spans="1:15">
      <c r="D107" s="12" t="s">
        <v>176</v>
      </c>
      <c r="E107" s="52">
        <f>+E82*100/E65</f>
        <v>-2.2929077408006249</v>
      </c>
      <c r="F107" s="52">
        <f>+F82*100/F65</f>
        <v>1.6711212300441514</v>
      </c>
      <c r="G107" s="52">
        <f>+G82*100/G65</f>
        <v>-1.3177321466191325</v>
      </c>
      <c r="H107" s="52">
        <f>+H82*100/H65</f>
        <v>1.8653670160127953</v>
      </c>
      <c r="I107" s="14" t="s">
        <v>177</v>
      </c>
    </row>
    <row r="108" spans="1:15">
      <c r="A108" s="4"/>
      <c r="B108" s="4"/>
      <c r="C108" s="4"/>
      <c r="D108" s="12" t="s">
        <v>178</v>
      </c>
      <c r="E108" s="52">
        <f>(E82+E76)*100/E30</f>
        <v>8.2206100848081498E-2</v>
      </c>
      <c r="F108" s="52">
        <f>(F82+F76)*100/F30</f>
        <v>1.7135230358682558</v>
      </c>
      <c r="G108" s="52">
        <f>(G82+G76)*100/G30</f>
        <v>0.96451766185060717</v>
      </c>
      <c r="H108" s="52">
        <f>(H82+H76)*100/H30</f>
        <v>2.248809044470061</v>
      </c>
      <c r="I108" s="14" t="s">
        <v>179</v>
      </c>
    </row>
    <row r="109" spans="1:15">
      <c r="A109" s="4"/>
      <c r="B109" s="4"/>
      <c r="C109" s="4"/>
      <c r="D109" s="16" t="s">
        <v>180</v>
      </c>
      <c r="E109" s="53">
        <f>+E84*100/E59</f>
        <v>-1.4700021446651932</v>
      </c>
      <c r="F109" s="53">
        <f>+F84*100/F59</f>
        <v>0.28471193868773575</v>
      </c>
      <c r="G109" s="53">
        <f>+G84*100/G59</f>
        <v>-0.75224324484952487</v>
      </c>
      <c r="H109" s="53">
        <f>+H84*100/H59</f>
        <v>0.68212360068241806</v>
      </c>
      <c r="I109" s="18" t="s">
        <v>181</v>
      </c>
      <c r="J109" s="54"/>
      <c r="K109" s="54"/>
      <c r="L109" s="54"/>
      <c r="M109" s="54"/>
      <c r="N109" s="54"/>
      <c r="O109" s="54"/>
    </row>
    <row r="110" spans="1:15" ht="15.75">
      <c r="A110" s="4"/>
      <c r="B110" s="4"/>
      <c r="C110" s="4"/>
      <c r="D110" s="47"/>
      <c r="E110" s="55"/>
      <c r="F110" s="55"/>
      <c r="G110" s="55"/>
      <c r="H110" s="55"/>
      <c r="I110" s="56"/>
      <c r="J110" s="54"/>
      <c r="K110" s="54"/>
      <c r="L110" s="54"/>
      <c r="M110" s="54"/>
      <c r="N110" s="54"/>
      <c r="O110" s="54"/>
    </row>
    <row r="111" spans="1:15">
      <c r="A111" s="4"/>
      <c r="B111" s="4"/>
      <c r="C111" s="4"/>
      <c r="D111" s="9" t="s">
        <v>182</v>
      </c>
      <c r="E111" s="10">
        <f>+E43*100/E30</f>
        <v>18.148999715996251</v>
      </c>
      <c r="F111" s="10">
        <f>+F43*100/F30</f>
        <v>21.983808633897919</v>
      </c>
      <c r="G111" s="10">
        <f>+G43*100/G30</f>
        <v>26.493038214579016</v>
      </c>
      <c r="H111" s="10">
        <f>+H43*100/H30</f>
        <v>29.597085714599313</v>
      </c>
      <c r="I111" s="11" t="s">
        <v>183</v>
      </c>
      <c r="J111" s="54"/>
      <c r="K111" s="54"/>
      <c r="L111" s="54"/>
      <c r="M111" s="54"/>
      <c r="N111" s="54"/>
      <c r="O111" s="54"/>
    </row>
    <row r="112" spans="1:15">
      <c r="A112" s="4"/>
      <c r="B112" s="4"/>
      <c r="C112" s="4"/>
      <c r="D112" s="12" t="s">
        <v>184</v>
      </c>
      <c r="E112" s="13">
        <f>+E59*100/E30</f>
        <v>72.460731827045308</v>
      </c>
      <c r="F112" s="13">
        <f>+F59*100/F30</f>
        <v>69.215904598104714</v>
      </c>
      <c r="G112" s="13">
        <f>+G59*100/G30</f>
        <v>65.555678678449411</v>
      </c>
      <c r="H112" s="13">
        <f>+H59*100/H30</f>
        <v>62.785842565387391</v>
      </c>
      <c r="I112" s="14" t="s">
        <v>185</v>
      </c>
      <c r="J112" s="54"/>
      <c r="K112" s="54"/>
      <c r="L112" s="54"/>
      <c r="M112" s="54"/>
      <c r="N112" s="54"/>
      <c r="O112" s="54"/>
    </row>
    <row r="113" spans="1:15">
      <c r="A113" s="4"/>
      <c r="B113" s="4"/>
      <c r="C113" s="4"/>
      <c r="D113" s="16" t="s">
        <v>186</v>
      </c>
      <c r="E113" s="46">
        <f>+E75/E76</f>
        <v>0.45720825867131276</v>
      </c>
      <c r="F113" s="46">
        <f>+F75/F76</f>
        <v>1.8186274435635175</v>
      </c>
      <c r="G113" s="46">
        <f>+G75/G76</f>
        <v>0.84447320471169529</v>
      </c>
      <c r="H113" s="46">
        <f>+H75/H76</f>
        <v>1.5082135687128773</v>
      </c>
      <c r="I113" s="18" t="s">
        <v>187</v>
      </c>
      <c r="J113" s="54"/>
      <c r="K113" s="54"/>
      <c r="L113" s="54"/>
      <c r="M113" s="54"/>
      <c r="N113" s="54"/>
      <c r="O113" s="54"/>
    </row>
    <row r="114" spans="1:15" ht="15.75">
      <c r="A114" s="4"/>
      <c r="B114" s="4"/>
      <c r="C114" s="4"/>
      <c r="D114" s="57"/>
      <c r="E114" s="55"/>
      <c r="F114" s="55"/>
      <c r="G114" s="55"/>
      <c r="H114" s="55"/>
      <c r="I114" s="56"/>
      <c r="J114" s="54"/>
      <c r="K114" s="54"/>
      <c r="L114" s="54"/>
      <c r="M114" s="54"/>
      <c r="N114" s="54"/>
      <c r="O114" s="54"/>
    </row>
    <row r="115" spans="1:15">
      <c r="A115" s="4"/>
      <c r="B115" s="4"/>
      <c r="C115" s="4"/>
      <c r="D115" s="9" t="s">
        <v>188</v>
      </c>
      <c r="E115" s="10">
        <f>+E65/E30</f>
        <v>0.32283453123508393</v>
      </c>
      <c r="F115" s="10">
        <f>+F65/F30</f>
        <v>0.35357723410929726</v>
      </c>
      <c r="G115" s="10">
        <f>+G65/G30</f>
        <v>0.31249952165827805</v>
      </c>
      <c r="H115" s="10">
        <f>+H65/H30</f>
        <v>0.30749111296060144</v>
      </c>
      <c r="I115" s="11" t="s">
        <v>189</v>
      </c>
      <c r="J115" s="54"/>
      <c r="K115" s="54"/>
      <c r="L115" s="54"/>
      <c r="M115" s="54"/>
      <c r="N115" s="54"/>
      <c r="O115" s="54"/>
    </row>
    <row r="116" spans="1:15">
      <c r="A116" s="4"/>
      <c r="B116" s="4"/>
      <c r="C116" s="4"/>
      <c r="D116" s="12" t="s">
        <v>190</v>
      </c>
      <c r="E116" s="13">
        <f>+E65/E28</f>
        <v>0.41394411340777948</v>
      </c>
      <c r="F116" s="13">
        <f>+F65/F28</f>
        <v>0.43854369386639031</v>
      </c>
      <c r="G116" s="13">
        <f>+G65/G28</f>
        <v>0.3976724324236186</v>
      </c>
      <c r="H116" s="13">
        <f>+H65/H28</f>
        <v>0.39801525199741483</v>
      </c>
      <c r="I116" s="14" t="s">
        <v>191</v>
      </c>
      <c r="J116" s="54"/>
      <c r="K116" s="54"/>
      <c r="L116" s="54"/>
      <c r="M116" s="54"/>
      <c r="N116" s="54"/>
      <c r="O116" s="54"/>
    </row>
    <row r="117" spans="1:15">
      <c r="A117" s="4"/>
      <c r="B117" s="4"/>
      <c r="C117" s="4"/>
      <c r="D117" s="16" t="s">
        <v>192</v>
      </c>
      <c r="E117" s="46">
        <f>+E65/E120</f>
        <v>68.383697270971822</v>
      </c>
      <c r="F117" s="46">
        <f>+F65/F120</f>
        <v>74.282670002132249</v>
      </c>
      <c r="G117" s="46">
        <f>+G65/G120</f>
        <v>111.13494207067531</v>
      </c>
      <c r="H117" s="46">
        <f>+H65/H120</f>
        <v>14.723000970527545</v>
      </c>
      <c r="I117" s="18" t="s">
        <v>193</v>
      </c>
      <c r="J117" s="54"/>
      <c r="K117" s="54"/>
      <c r="L117" s="54"/>
      <c r="M117" s="54"/>
      <c r="N117" s="54"/>
      <c r="O117" s="54"/>
    </row>
    <row r="118" spans="1:15">
      <c r="A118" s="4"/>
      <c r="B118" s="4"/>
      <c r="C118" s="4"/>
      <c r="D118" s="47"/>
      <c r="E118" s="55"/>
      <c r="F118" s="55"/>
      <c r="G118" s="55"/>
      <c r="H118" s="55"/>
      <c r="I118" s="49"/>
      <c r="J118" s="54"/>
      <c r="K118" s="54"/>
      <c r="L118" s="54"/>
      <c r="M118" s="54"/>
      <c r="N118" s="54"/>
      <c r="O118" s="54"/>
    </row>
    <row r="119" spans="1:15">
      <c r="A119" s="4"/>
      <c r="B119" s="4"/>
      <c r="C119" s="4"/>
      <c r="D119" s="9" t="s">
        <v>194</v>
      </c>
      <c r="E119" s="58">
        <f>+E23/E39</f>
        <v>1.0453409414072887</v>
      </c>
      <c r="F119" s="58">
        <f>+F23/F39</f>
        <v>1.0495282592631821</v>
      </c>
      <c r="G119" s="58">
        <f>+G23/G39</f>
        <v>1.0272226863931664</v>
      </c>
      <c r="H119" s="58">
        <f>+H23/H39</f>
        <v>1.2118859215831375</v>
      </c>
      <c r="I119" s="11" t="s">
        <v>195</v>
      </c>
      <c r="J119" s="54"/>
      <c r="K119" s="54"/>
      <c r="L119" s="54"/>
      <c r="M119" s="54"/>
      <c r="N119" s="54"/>
      <c r="O119" s="54"/>
    </row>
    <row r="120" spans="1:15">
      <c r="A120" s="4"/>
      <c r="B120" s="4"/>
      <c r="C120" s="4"/>
      <c r="D120" s="16" t="s">
        <v>196</v>
      </c>
      <c r="E120" s="29">
        <f>+E23-E39</f>
        <v>1041433</v>
      </c>
      <c r="F120" s="29">
        <f>+F23-F39</f>
        <v>1120883</v>
      </c>
      <c r="G120" s="29">
        <f>+G23-G39</f>
        <v>717167</v>
      </c>
      <c r="H120" s="29">
        <f>+H23-H39</f>
        <v>5636110</v>
      </c>
      <c r="I120" s="18" t="s">
        <v>197</v>
      </c>
      <c r="J120" s="54"/>
      <c r="K120" s="54"/>
      <c r="L120" s="54"/>
      <c r="M120" s="54"/>
      <c r="N120" s="54"/>
      <c r="O120" s="54"/>
    </row>
    <row r="121" spans="1:15">
      <c r="A121" s="4"/>
      <c r="B121" s="4"/>
      <c r="C121" s="4"/>
      <c r="D121" s="19"/>
      <c r="I121" s="23"/>
      <c r="J121" s="54"/>
      <c r="K121" s="54"/>
      <c r="L121" s="54"/>
      <c r="M121" s="54"/>
      <c r="N121" s="54"/>
      <c r="O121" s="54"/>
    </row>
    <row r="122" spans="1:15" ht="15.75">
      <c r="A122" s="4"/>
      <c r="B122" s="4"/>
      <c r="C122" s="4"/>
      <c r="D122" s="19"/>
      <c r="I122" s="60"/>
      <c r="J122" s="54"/>
      <c r="K122" s="54"/>
      <c r="L122" s="54"/>
      <c r="M122" s="54"/>
      <c r="N122" s="54"/>
      <c r="O122" s="54"/>
    </row>
    <row r="123" spans="1:15" ht="15.75">
      <c r="D123" s="19"/>
      <c r="I123" s="60"/>
    </row>
    <row r="124" spans="1:15" ht="15.75">
      <c r="D124" s="19"/>
      <c r="I124" s="60"/>
    </row>
    <row r="125" spans="1:15">
      <c r="D125" s="19"/>
      <c r="I125" s="23"/>
    </row>
    <row r="126" spans="1:15">
      <c r="D126" s="19"/>
    </row>
    <row r="127" spans="1:15">
      <c r="D127" s="19"/>
    </row>
    <row r="128" spans="1:15">
      <c r="D128" s="19"/>
      <c r="I128" s="23"/>
    </row>
    <row r="129" spans="4:9">
      <c r="D129" s="19"/>
      <c r="I129" s="23"/>
    </row>
    <row r="130" spans="4:9">
      <c r="D130" s="19"/>
      <c r="I130" s="23"/>
    </row>
    <row r="131" spans="4:9">
      <c r="D131" s="19"/>
      <c r="I131" s="23"/>
    </row>
    <row r="132" spans="4:9">
      <c r="D132" s="19"/>
      <c r="I132" s="23"/>
    </row>
    <row r="133" spans="4:9">
      <c r="D133" s="19"/>
      <c r="I133" s="23"/>
    </row>
    <row r="134" spans="4:9">
      <c r="D134" s="19"/>
      <c r="I134" s="23"/>
    </row>
    <row r="135" spans="4:9">
      <c r="D135" s="19"/>
      <c r="I135" s="23"/>
    </row>
    <row r="136" spans="4:9">
      <c r="D136" s="19"/>
      <c r="I136" s="23"/>
    </row>
    <row r="137" spans="4:9">
      <c r="D137" s="19"/>
      <c r="I137" s="23"/>
    </row>
    <row r="138" spans="4:9">
      <c r="D138" s="19"/>
      <c r="I138" s="23"/>
    </row>
    <row r="139" spans="4:9">
      <c r="D139" s="19"/>
      <c r="I139" s="23"/>
    </row>
    <row r="140" spans="4:9">
      <c r="D140" s="19"/>
      <c r="I140" s="23"/>
    </row>
    <row r="141" spans="4:9">
      <c r="D141" s="19"/>
      <c r="I141" s="23"/>
    </row>
    <row r="142" spans="4:9">
      <c r="D142" s="19"/>
      <c r="I142" s="23"/>
    </row>
    <row r="143" spans="4:9">
      <c r="D143" s="19"/>
      <c r="I143" s="23"/>
    </row>
    <row r="144" spans="4:9">
      <c r="D144" s="19"/>
      <c r="I144" s="23"/>
    </row>
    <row r="145" spans="4:9">
      <c r="D145" s="19"/>
      <c r="I145" s="23"/>
    </row>
    <row r="146" spans="4:9">
      <c r="D146" s="19"/>
      <c r="I146" s="23"/>
    </row>
    <row r="147" spans="4:9">
      <c r="D147" s="19"/>
      <c r="I147" s="23"/>
    </row>
    <row r="148" spans="4:9">
      <c r="D148" s="19"/>
      <c r="I148" s="23"/>
    </row>
    <row r="149" spans="4:9">
      <c r="D149" s="19"/>
      <c r="I149" s="23"/>
    </row>
    <row r="150" spans="4:9">
      <c r="D150" s="19"/>
      <c r="I150" s="23"/>
    </row>
    <row r="151" spans="4:9">
      <c r="D151" s="19"/>
      <c r="I151" s="23"/>
    </row>
    <row r="152" spans="4:9">
      <c r="D152" s="19"/>
      <c r="I152" s="23"/>
    </row>
    <row r="153" spans="4:9">
      <c r="D153" s="19"/>
      <c r="I153" s="23"/>
    </row>
    <row r="154" spans="4:9">
      <c r="D154" s="19"/>
      <c r="I154" s="23"/>
    </row>
    <row r="155" spans="4:9">
      <c r="D155" s="19"/>
      <c r="I155" s="23"/>
    </row>
    <row r="156" spans="4:9">
      <c r="D156" s="19"/>
      <c r="I156" s="23"/>
    </row>
    <row r="157" spans="4:9">
      <c r="D157" s="19"/>
      <c r="I157" s="23"/>
    </row>
    <row r="158" spans="4:9">
      <c r="D158" s="19"/>
      <c r="I158" s="23"/>
    </row>
    <row r="159" spans="4:9">
      <c r="D159" s="19"/>
      <c r="I159" s="23"/>
    </row>
    <row r="160" spans="4:9">
      <c r="D160" s="19"/>
      <c r="I160" s="23"/>
    </row>
    <row r="161" spans="4:9">
      <c r="D161" s="19"/>
      <c r="I161" s="23"/>
    </row>
    <row r="162" spans="4:9">
      <c r="D162" s="19"/>
      <c r="I162" s="23"/>
    </row>
    <row r="163" spans="4:9">
      <c r="D163" s="19"/>
      <c r="I163" s="23"/>
    </row>
    <row r="164" spans="4:9">
      <c r="D164" s="19"/>
      <c r="I164" s="23"/>
    </row>
    <row r="165" spans="4:9">
      <c r="D165" s="19"/>
      <c r="I165" s="23"/>
    </row>
    <row r="166" spans="4:9">
      <c r="D166" s="19"/>
      <c r="I166" s="23"/>
    </row>
    <row r="167" spans="4:9">
      <c r="D167" s="19"/>
      <c r="I167" s="23"/>
    </row>
    <row r="168" spans="4:9">
      <c r="D168" s="19"/>
      <c r="I168" s="23"/>
    </row>
    <row r="169" spans="4:9">
      <c r="D169" s="19"/>
      <c r="I169" s="23"/>
    </row>
    <row r="170" spans="4:9">
      <c r="D170" s="19"/>
      <c r="I170" s="23"/>
    </row>
    <row r="171" spans="4:9">
      <c r="D171" s="19"/>
      <c r="I171" s="23"/>
    </row>
    <row r="172" spans="4:9">
      <c r="D172" s="19"/>
      <c r="I172" s="23"/>
    </row>
    <row r="173" spans="4:9">
      <c r="D173" s="19"/>
      <c r="I173" s="23"/>
    </row>
    <row r="174" spans="4:9">
      <c r="D174" s="19"/>
      <c r="I174" s="23"/>
    </row>
    <row r="175" spans="4:9">
      <c r="D175" s="19"/>
      <c r="I175" s="23"/>
    </row>
    <row r="176" spans="4:9">
      <c r="D176" s="19"/>
      <c r="I176" s="23"/>
    </row>
    <row r="177" spans="4:9">
      <c r="D177" s="19"/>
      <c r="I177" s="23"/>
    </row>
    <row r="178" spans="4:9">
      <c r="D178" s="19"/>
      <c r="I178" s="23"/>
    </row>
    <row r="179" spans="4:9">
      <c r="D179" s="19"/>
      <c r="I179" s="23"/>
    </row>
    <row r="180" spans="4:9">
      <c r="D180" s="19"/>
      <c r="I180" s="23"/>
    </row>
    <row r="181" spans="4:9">
      <c r="D181" s="19"/>
      <c r="I181" s="23"/>
    </row>
    <row r="182" spans="4:9">
      <c r="D182" s="19"/>
      <c r="I182" s="23"/>
    </row>
    <row r="183" spans="4:9">
      <c r="D183" s="19"/>
      <c r="I183" s="23"/>
    </row>
    <row r="184" spans="4:9">
      <c r="D184" s="19"/>
      <c r="I184" s="23"/>
    </row>
    <row r="185" spans="4:9">
      <c r="D185" s="19"/>
      <c r="I185" s="23"/>
    </row>
    <row r="186" spans="4:9">
      <c r="D186" s="19"/>
      <c r="I186" s="23"/>
    </row>
    <row r="187" spans="4:9">
      <c r="D187" s="19"/>
      <c r="I187" s="23"/>
    </row>
    <row r="188" spans="4:9">
      <c r="D188" s="19"/>
      <c r="I188" s="23"/>
    </row>
    <row r="189" spans="4:9">
      <c r="D189" s="19"/>
      <c r="I189" s="23"/>
    </row>
    <row r="190" spans="4:9">
      <c r="D190" s="19"/>
      <c r="I190" s="23"/>
    </row>
    <row r="191" spans="4:9">
      <c r="D191" s="19"/>
      <c r="I191" s="23"/>
    </row>
    <row r="192" spans="4:9">
      <c r="D192" s="19"/>
      <c r="I192" s="23"/>
    </row>
    <row r="193" spans="4:9">
      <c r="D193" s="19"/>
      <c r="I193" s="23"/>
    </row>
    <row r="194" spans="4:9">
      <c r="D194" s="19"/>
      <c r="I194" s="23"/>
    </row>
    <row r="195" spans="4:9">
      <c r="D195" s="19"/>
      <c r="I195" s="23"/>
    </row>
    <row r="196" spans="4:9">
      <c r="D196" s="19"/>
      <c r="I196" s="23"/>
    </row>
    <row r="197" spans="4:9">
      <c r="D197" s="19"/>
      <c r="I197" s="23"/>
    </row>
    <row r="198" spans="4:9">
      <c r="D198" s="19"/>
      <c r="I198" s="23"/>
    </row>
    <row r="199" spans="4:9">
      <c r="D199" s="19"/>
      <c r="I199" s="23"/>
    </row>
    <row r="200" spans="4:9">
      <c r="D200" s="19"/>
      <c r="I200" s="23"/>
    </row>
    <row r="201" spans="4:9">
      <c r="D201" s="19"/>
      <c r="I201" s="23"/>
    </row>
    <row r="202" spans="4:9">
      <c r="D202" s="19"/>
      <c r="I202" s="23"/>
    </row>
    <row r="203" spans="4:9">
      <c r="D203" s="19"/>
    </row>
    <row r="204" spans="4:9">
      <c r="D204" s="19"/>
    </row>
    <row r="205" spans="4:9">
      <c r="D205" s="19"/>
    </row>
    <row r="206" spans="4:9">
      <c r="D206" s="19"/>
    </row>
    <row r="207" spans="4:9">
      <c r="D207" s="19"/>
    </row>
    <row r="208" spans="4:9">
      <c r="D208" s="19"/>
    </row>
    <row r="209" spans="4:4">
      <c r="D209" s="19"/>
    </row>
    <row r="210" spans="4:4">
      <c r="D210" s="19"/>
    </row>
    <row r="211" spans="4:4">
      <c r="D211" s="19"/>
    </row>
    <row r="212" spans="4:4">
      <c r="D212" s="19"/>
    </row>
    <row r="213" spans="4:4">
      <c r="D213" s="19"/>
    </row>
    <row r="214" spans="4:4">
      <c r="D214" s="19"/>
    </row>
    <row r="215" spans="4:4">
      <c r="D215" s="19"/>
    </row>
    <row r="216" spans="4:4">
      <c r="D216" s="19"/>
    </row>
    <row r="217" spans="4:4">
      <c r="D217" s="19"/>
    </row>
    <row r="218" spans="4:4">
      <c r="D218" s="19"/>
    </row>
    <row r="219" spans="4:4">
      <c r="D219" s="19"/>
    </row>
    <row r="220" spans="4:4">
      <c r="D220" s="19"/>
    </row>
    <row r="221" spans="4:4">
      <c r="D221" s="19"/>
    </row>
    <row r="222" spans="4:4">
      <c r="D222" s="19"/>
    </row>
    <row r="223" spans="4:4">
      <c r="D223" s="19"/>
    </row>
    <row r="224" spans="4:4">
      <c r="D224" s="19"/>
    </row>
    <row r="225" spans="4:4">
      <c r="D225" s="19"/>
    </row>
    <row r="226" spans="4:4">
      <c r="D226" s="19"/>
    </row>
    <row r="227" spans="4:4">
      <c r="D227" s="19"/>
    </row>
    <row r="228" spans="4:4">
      <c r="D228" s="19"/>
    </row>
    <row r="229" spans="4:4">
      <c r="D229" s="19"/>
    </row>
    <row r="230" spans="4:4">
      <c r="D230" s="19"/>
    </row>
    <row r="231" spans="4:4">
      <c r="D231" s="19"/>
    </row>
    <row r="232" spans="4:4">
      <c r="D232" s="19"/>
    </row>
    <row r="233" spans="4:4">
      <c r="D233" s="19"/>
    </row>
    <row r="234" spans="4:4">
      <c r="D234" s="19"/>
    </row>
    <row r="235" spans="4:4">
      <c r="D235" s="19"/>
    </row>
    <row r="236" spans="4:4">
      <c r="D236" s="19"/>
    </row>
    <row r="237" spans="4:4">
      <c r="D237" s="19"/>
    </row>
    <row r="238" spans="4:4">
      <c r="D238" s="19"/>
    </row>
    <row r="239" spans="4:4">
      <c r="D239" s="19"/>
    </row>
    <row r="240" spans="4:4">
      <c r="D240" s="19"/>
    </row>
    <row r="241" spans="4:4">
      <c r="D241" s="19"/>
    </row>
    <row r="242" spans="4:4">
      <c r="D242" s="19"/>
    </row>
    <row r="243" spans="4:4">
      <c r="D243" s="19"/>
    </row>
    <row r="244" spans="4:4">
      <c r="D244" s="19"/>
    </row>
    <row r="245" spans="4:4">
      <c r="D245" s="19"/>
    </row>
    <row r="246" spans="4:4">
      <c r="D246" s="19"/>
    </row>
    <row r="247" spans="4:4">
      <c r="D247" s="19"/>
    </row>
    <row r="248" spans="4:4">
      <c r="D248" s="19"/>
    </row>
    <row r="249" spans="4:4">
      <c r="D249" s="19"/>
    </row>
    <row r="250" spans="4:4">
      <c r="D250" s="19"/>
    </row>
    <row r="251" spans="4:4">
      <c r="D251" s="19"/>
    </row>
    <row r="252" spans="4:4">
      <c r="D252" s="19"/>
    </row>
    <row r="253" spans="4:4">
      <c r="D253" s="19"/>
    </row>
    <row r="254" spans="4:4">
      <c r="D254" s="19"/>
    </row>
    <row r="255" spans="4:4">
      <c r="D255" s="19"/>
    </row>
    <row r="256" spans="4:4">
      <c r="D256" s="19"/>
    </row>
    <row r="257" spans="4:4">
      <c r="D257" s="19"/>
    </row>
    <row r="258" spans="4:4">
      <c r="D258" s="19"/>
    </row>
    <row r="259" spans="4:4">
      <c r="D259" s="19"/>
    </row>
    <row r="260" spans="4:4">
      <c r="D260" s="19"/>
    </row>
    <row r="261" spans="4:4">
      <c r="D261" s="19"/>
    </row>
    <row r="262" spans="4:4">
      <c r="D262" s="19"/>
    </row>
    <row r="263" spans="4:4">
      <c r="D263" s="19"/>
    </row>
    <row r="264" spans="4:4">
      <c r="D264" s="19"/>
    </row>
    <row r="265" spans="4:4">
      <c r="D265" s="19"/>
    </row>
    <row r="266" spans="4:4">
      <c r="D266" s="19"/>
    </row>
    <row r="267" spans="4:4">
      <c r="D267" s="19"/>
    </row>
    <row r="268" spans="4:4">
      <c r="D268" s="19"/>
    </row>
    <row r="269" spans="4:4">
      <c r="D269" s="19"/>
    </row>
    <row r="270" spans="4:4">
      <c r="D270" s="19"/>
    </row>
    <row r="271" spans="4:4">
      <c r="D271" s="19"/>
    </row>
    <row r="272" spans="4:4">
      <c r="D272" s="19"/>
    </row>
    <row r="273" spans="4:4">
      <c r="D273" s="19"/>
    </row>
    <row r="274" spans="4:4">
      <c r="D274" s="19"/>
    </row>
    <row r="275" spans="4:4">
      <c r="D275" s="19"/>
    </row>
    <row r="276" spans="4:4">
      <c r="D276" s="19"/>
    </row>
    <row r="277" spans="4:4">
      <c r="D277" s="19"/>
    </row>
    <row r="278" spans="4:4">
      <c r="D278" s="19"/>
    </row>
    <row r="279" spans="4:4">
      <c r="D279" s="19"/>
    </row>
    <row r="280" spans="4:4">
      <c r="D280" s="19"/>
    </row>
    <row r="281" spans="4:4">
      <c r="D281" s="19"/>
    </row>
    <row r="282" spans="4:4">
      <c r="D282" s="19"/>
    </row>
    <row r="283" spans="4:4">
      <c r="D283" s="19"/>
    </row>
    <row r="284" spans="4:4">
      <c r="D284" s="19"/>
    </row>
    <row r="285" spans="4:4">
      <c r="D285" s="19"/>
    </row>
    <row r="286" spans="4:4">
      <c r="D286" s="19"/>
    </row>
    <row r="287" spans="4:4">
      <c r="D287" s="19"/>
    </row>
    <row r="288" spans="4:4">
      <c r="D288" s="19"/>
    </row>
    <row r="289" spans="4:4">
      <c r="D289" s="19"/>
    </row>
    <row r="290" spans="4:4">
      <c r="D290" s="19"/>
    </row>
    <row r="291" spans="4:4">
      <c r="D291" s="19"/>
    </row>
    <row r="292" spans="4:4">
      <c r="D292" s="19"/>
    </row>
    <row r="293" spans="4:4">
      <c r="D293" s="19"/>
    </row>
    <row r="294" spans="4:4">
      <c r="D294" s="19"/>
    </row>
    <row r="295" spans="4:4">
      <c r="D295" s="19"/>
    </row>
    <row r="296" spans="4:4">
      <c r="D296" s="19"/>
    </row>
    <row r="297" spans="4:4">
      <c r="D297" s="19"/>
    </row>
    <row r="298" spans="4:4">
      <c r="D298" s="19"/>
    </row>
    <row r="299" spans="4:4">
      <c r="D299" s="19"/>
    </row>
    <row r="300" spans="4:4">
      <c r="D300" s="19"/>
    </row>
    <row r="301" spans="4:4">
      <c r="D301" s="19"/>
    </row>
    <row r="302" spans="4:4">
      <c r="D302" s="19"/>
    </row>
    <row r="303" spans="4:4">
      <c r="D303" s="19"/>
    </row>
    <row r="304" spans="4:4">
      <c r="D304" s="19"/>
    </row>
    <row r="305" spans="4:4">
      <c r="D305" s="19"/>
    </row>
    <row r="306" spans="4:4">
      <c r="D306" s="19"/>
    </row>
    <row r="307" spans="4:4">
      <c r="D307" s="19"/>
    </row>
    <row r="308" spans="4:4">
      <c r="D308" s="19"/>
    </row>
    <row r="309" spans="4:4">
      <c r="D309" s="19"/>
    </row>
    <row r="310" spans="4:4">
      <c r="D310" s="19"/>
    </row>
    <row r="311" spans="4:4">
      <c r="D311" s="19"/>
    </row>
    <row r="312" spans="4:4">
      <c r="D312" s="19"/>
    </row>
    <row r="313" spans="4:4">
      <c r="D313" s="19"/>
    </row>
    <row r="314" spans="4:4">
      <c r="D314" s="19"/>
    </row>
    <row r="315" spans="4:4">
      <c r="D315" s="19"/>
    </row>
    <row r="316" spans="4:4">
      <c r="D316" s="19"/>
    </row>
    <row r="317" spans="4:4">
      <c r="D317" s="19"/>
    </row>
    <row r="318" spans="4:4">
      <c r="D318" s="19"/>
    </row>
    <row r="319" spans="4:4">
      <c r="D319" s="19"/>
    </row>
    <row r="320" spans="4:4">
      <c r="D320" s="19"/>
    </row>
    <row r="321" spans="4:4">
      <c r="D321" s="19"/>
    </row>
    <row r="322" spans="4:4">
      <c r="D322" s="19"/>
    </row>
    <row r="323" spans="4:4">
      <c r="D323" s="19"/>
    </row>
    <row r="324" spans="4:4">
      <c r="D324" s="19"/>
    </row>
    <row r="325" spans="4:4">
      <c r="D325" s="19"/>
    </row>
    <row r="326" spans="4:4">
      <c r="D326" s="19"/>
    </row>
    <row r="327" spans="4:4">
      <c r="D327" s="19"/>
    </row>
    <row r="328" spans="4:4">
      <c r="D328" s="19"/>
    </row>
    <row r="329" spans="4:4">
      <c r="D329" s="19"/>
    </row>
    <row r="330" spans="4:4">
      <c r="D330" s="19"/>
    </row>
    <row r="331" spans="4:4">
      <c r="D331" s="19"/>
    </row>
    <row r="332" spans="4:4">
      <c r="D332" s="19"/>
    </row>
    <row r="333" spans="4:4">
      <c r="D333" s="19"/>
    </row>
    <row r="334" spans="4:4">
      <c r="D334" s="19"/>
    </row>
    <row r="335" spans="4:4">
      <c r="D335" s="19"/>
    </row>
    <row r="336" spans="4:4">
      <c r="D336" s="19"/>
    </row>
    <row r="337" spans="4:4">
      <c r="D337" s="19"/>
    </row>
    <row r="338" spans="4:4">
      <c r="D338" s="19"/>
    </row>
    <row r="339" spans="4:4">
      <c r="D339" s="19"/>
    </row>
    <row r="340" spans="4:4">
      <c r="D340" s="19"/>
    </row>
    <row r="341" spans="4:4">
      <c r="D341" s="19"/>
    </row>
    <row r="342" spans="4:4">
      <c r="D342" s="19"/>
    </row>
    <row r="343" spans="4:4">
      <c r="D343" s="19"/>
    </row>
    <row r="344" spans="4:4">
      <c r="D344" s="19"/>
    </row>
    <row r="345" spans="4:4">
      <c r="D345" s="19"/>
    </row>
    <row r="346" spans="4:4">
      <c r="D346" s="19"/>
    </row>
    <row r="347" spans="4:4">
      <c r="D347" s="19"/>
    </row>
    <row r="348" spans="4:4">
      <c r="D348" s="19"/>
    </row>
    <row r="349" spans="4:4">
      <c r="D349" s="19"/>
    </row>
    <row r="350" spans="4:4">
      <c r="D350" s="19"/>
    </row>
    <row r="351" spans="4:4">
      <c r="D351" s="19"/>
    </row>
    <row r="352" spans="4:4">
      <c r="D352" s="19"/>
    </row>
    <row r="353" spans="4:4">
      <c r="D353" s="19"/>
    </row>
    <row r="354" spans="4:4">
      <c r="D354" s="19"/>
    </row>
    <row r="355" spans="4:4">
      <c r="D355" s="19"/>
    </row>
    <row r="356" spans="4:4">
      <c r="D356" s="19"/>
    </row>
    <row r="357" spans="4:4">
      <c r="D357" s="19"/>
    </row>
    <row r="358" spans="4:4">
      <c r="D358" s="19"/>
    </row>
    <row r="359" spans="4:4">
      <c r="D359" s="19"/>
    </row>
    <row r="360" spans="4:4">
      <c r="D360" s="19"/>
    </row>
    <row r="361" spans="4:4">
      <c r="D361" s="19"/>
    </row>
    <row r="362" spans="4:4">
      <c r="D362" s="19"/>
    </row>
    <row r="363" spans="4:4">
      <c r="D363" s="19"/>
    </row>
    <row r="364" spans="4:4">
      <c r="D364" s="19"/>
    </row>
    <row r="365" spans="4:4">
      <c r="D365" s="19"/>
    </row>
    <row r="366" spans="4:4">
      <c r="D366" s="19"/>
    </row>
    <row r="367" spans="4:4">
      <c r="D367" s="19"/>
    </row>
    <row r="368" spans="4:4">
      <c r="D368" s="19"/>
    </row>
    <row r="369" spans="4:4">
      <c r="D369" s="19"/>
    </row>
    <row r="370" spans="4:4">
      <c r="D370" s="19"/>
    </row>
    <row r="371" spans="4:4">
      <c r="D371" s="19"/>
    </row>
    <row r="372" spans="4:4">
      <c r="D372" s="19"/>
    </row>
    <row r="373" spans="4:4">
      <c r="D373" s="19"/>
    </row>
    <row r="374" spans="4:4">
      <c r="D374" s="19"/>
    </row>
    <row r="375" spans="4:4">
      <c r="D375" s="19"/>
    </row>
    <row r="376" spans="4:4">
      <c r="D376" s="19"/>
    </row>
    <row r="377" spans="4:4">
      <c r="D377" s="19"/>
    </row>
    <row r="378" spans="4:4">
      <c r="D378" s="19"/>
    </row>
    <row r="379" spans="4:4">
      <c r="D379" s="19"/>
    </row>
    <row r="380" spans="4:4">
      <c r="D380" s="19"/>
    </row>
    <row r="381" spans="4:4">
      <c r="D381" s="19"/>
    </row>
    <row r="382" spans="4:4">
      <c r="D382" s="19"/>
    </row>
    <row r="383" spans="4:4">
      <c r="D383" s="19"/>
    </row>
    <row r="384" spans="4:4">
      <c r="D384" s="19"/>
    </row>
    <row r="385" spans="4:4">
      <c r="D385" s="19"/>
    </row>
    <row r="386" spans="4:4">
      <c r="D386" s="19"/>
    </row>
    <row r="387" spans="4:4">
      <c r="D387" s="19"/>
    </row>
    <row r="388" spans="4:4">
      <c r="D388" s="19"/>
    </row>
    <row r="389" spans="4:4">
      <c r="D389" s="19"/>
    </row>
    <row r="390" spans="4:4">
      <c r="D390" s="19"/>
    </row>
    <row r="391" spans="4:4">
      <c r="D391" s="19"/>
    </row>
    <row r="392" spans="4:4">
      <c r="D392" s="19"/>
    </row>
    <row r="393" spans="4:4">
      <c r="D393" s="19"/>
    </row>
    <row r="394" spans="4:4">
      <c r="D394" s="19"/>
    </row>
    <row r="395" spans="4:4">
      <c r="D395" s="19"/>
    </row>
    <row r="396" spans="4:4">
      <c r="D396" s="19"/>
    </row>
    <row r="397" spans="4:4">
      <c r="D397" s="19"/>
    </row>
    <row r="398" spans="4:4">
      <c r="D398" s="19"/>
    </row>
    <row r="399" spans="4:4">
      <c r="D399" s="19"/>
    </row>
    <row r="400" spans="4:4">
      <c r="D400" s="19"/>
    </row>
    <row r="401" spans="4:4">
      <c r="D401" s="19"/>
    </row>
    <row r="402" spans="4:4">
      <c r="D402" s="19"/>
    </row>
    <row r="403" spans="4:4">
      <c r="D403" s="19"/>
    </row>
    <row r="404" spans="4:4">
      <c r="D404" s="19"/>
    </row>
    <row r="405" spans="4:4">
      <c r="D405" s="19"/>
    </row>
    <row r="406" spans="4:4">
      <c r="D406" s="19"/>
    </row>
    <row r="407" spans="4:4">
      <c r="D407" s="19"/>
    </row>
    <row r="408" spans="4:4">
      <c r="D408" s="19"/>
    </row>
    <row r="409" spans="4:4">
      <c r="D409" s="19"/>
    </row>
    <row r="410" spans="4:4">
      <c r="D410" s="19"/>
    </row>
    <row r="411" spans="4:4">
      <c r="D411" s="19"/>
    </row>
    <row r="412" spans="4:4">
      <c r="D412" s="19"/>
    </row>
    <row r="413" spans="4:4">
      <c r="D413" s="19"/>
    </row>
    <row r="414" spans="4:4">
      <c r="D414" s="19"/>
    </row>
    <row r="415" spans="4:4">
      <c r="D415" s="19"/>
    </row>
    <row r="416" spans="4:4">
      <c r="D416" s="19"/>
    </row>
    <row r="417" spans="4:4">
      <c r="D417" s="19"/>
    </row>
    <row r="418" spans="4:4">
      <c r="D418" s="19"/>
    </row>
    <row r="419" spans="4:4">
      <c r="D419" s="19"/>
    </row>
    <row r="420" spans="4:4">
      <c r="D420" s="19"/>
    </row>
    <row r="421" spans="4:4">
      <c r="D421" s="19"/>
    </row>
    <row r="422" spans="4:4">
      <c r="D422" s="19"/>
    </row>
    <row r="423" spans="4:4">
      <c r="D423" s="19"/>
    </row>
    <row r="424" spans="4:4">
      <c r="D424" s="19"/>
    </row>
    <row r="425" spans="4:4">
      <c r="D425" s="19"/>
    </row>
    <row r="426" spans="4:4">
      <c r="D426" s="19"/>
    </row>
    <row r="427" spans="4:4">
      <c r="D427" s="19"/>
    </row>
    <row r="428" spans="4:4">
      <c r="D428" s="19"/>
    </row>
    <row r="429" spans="4:4">
      <c r="D429" s="19"/>
    </row>
    <row r="430" spans="4:4">
      <c r="D430" s="19"/>
    </row>
    <row r="431" spans="4:4">
      <c r="D431" s="19"/>
    </row>
    <row r="432" spans="4:4">
      <c r="D432" s="19"/>
    </row>
    <row r="433" spans="4:4">
      <c r="D433" s="19"/>
    </row>
    <row r="434" spans="4:4">
      <c r="D434" s="19"/>
    </row>
    <row r="435" spans="4:4">
      <c r="D435" s="19"/>
    </row>
    <row r="436" spans="4:4">
      <c r="D436" s="19"/>
    </row>
    <row r="437" spans="4:4">
      <c r="D437" s="19"/>
    </row>
    <row r="438" spans="4:4">
      <c r="D438" s="19"/>
    </row>
    <row r="439" spans="4:4">
      <c r="D439" s="19"/>
    </row>
    <row r="440" spans="4:4">
      <c r="D440" s="19"/>
    </row>
    <row r="441" spans="4:4">
      <c r="D441" s="19"/>
    </row>
    <row r="442" spans="4:4">
      <c r="D442" s="19"/>
    </row>
    <row r="443" spans="4:4">
      <c r="D443" s="19"/>
    </row>
    <row r="444" spans="4:4">
      <c r="D444" s="19"/>
    </row>
    <row r="445" spans="4:4">
      <c r="D445" s="19"/>
    </row>
    <row r="446" spans="4:4">
      <c r="D446" s="19"/>
    </row>
    <row r="447" spans="4:4">
      <c r="D447" s="19"/>
    </row>
    <row r="448" spans="4:4">
      <c r="D448" s="19"/>
    </row>
    <row r="449" spans="4:4">
      <c r="D449" s="19"/>
    </row>
    <row r="450" spans="4:4">
      <c r="D450" s="19"/>
    </row>
    <row r="451" spans="4:4">
      <c r="D451" s="19"/>
    </row>
    <row r="452" spans="4:4">
      <c r="D452" s="19"/>
    </row>
    <row r="453" spans="4:4">
      <c r="D453" s="19"/>
    </row>
    <row r="454" spans="4:4">
      <c r="D454" s="19"/>
    </row>
    <row r="455" spans="4:4">
      <c r="D455" s="19"/>
    </row>
    <row r="456" spans="4:4">
      <c r="D456" s="19"/>
    </row>
    <row r="457" spans="4:4">
      <c r="D457" s="19"/>
    </row>
    <row r="458" spans="4:4">
      <c r="D458" s="19"/>
    </row>
    <row r="459" spans="4:4">
      <c r="D459" s="19"/>
    </row>
    <row r="460" spans="4:4">
      <c r="D460" s="19"/>
    </row>
    <row r="461" spans="4:4">
      <c r="D461" s="19"/>
    </row>
    <row r="462" spans="4:4">
      <c r="D462" s="19"/>
    </row>
    <row r="463" spans="4:4">
      <c r="D463" s="19"/>
    </row>
    <row r="464" spans="4:4">
      <c r="D464" s="19"/>
    </row>
    <row r="465" spans="4:4">
      <c r="D465" s="19"/>
    </row>
    <row r="466" spans="4:4">
      <c r="D466" s="19"/>
    </row>
    <row r="467" spans="4:4">
      <c r="D467" s="19"/>
    </row>
    <row r="468" spans="4:4">
      <c r="D468" s="19"/>
    </row>
    <row r="469" spans="4:4">
      <c r="D469" s="19"/>
    </row>
    <row r="470" spans="4:4">
      <c r="D470" s="19"/>
    </row>
    <row r="471" spans="4:4">
      <c r="D471" s="19"/>
    </row>
    <row r="472" spans="4:4">
      <c r="D472" s="19"/>
    </row>
    <row r="473" spans="4:4">
      <c r="D473" s="19"/>
    </row>
    <row r="474" spans="4:4">
      <c r="D474" s="19"/>
    </row>
    <row r="475" spans="4:4">
      <c r="D475" s="19"/>
    </row>
    <row r="476" spans="4:4">
      <c r="D476" s="19"/>
    </row>
    <row r="477" spans="4:4">
      <c r="D477" s="19"/>
    </row>
    <row r="478" spans="4:4">
      <c r="D478" s="19"/>
    </row>
    <row r="479" spans="4:4">
      <c r="D479" s="19"/>
    </row>
    <row r="480" spans="4:4">
      <c r="D480" s="19"/>
    </row>
    <row r="481" spans="4:4">
      <c r="D481" s="19"/>
    </row>
    <row r="482" spans="4:4">
      <c r="D482" s="19"/>
    </row>
    <row r="483" spans="4:4">
      <c r="D483" s="19"/>
    </row>
    <row r="484" spans="4:4">
      <c r="D484" s="19"/>
    </row>
    <row r="485" spans="4:4">
      <c r="D485" s="19"/>
    </row>
    <row r="486" spans="4:4">
      <c r="D486" s="19"/>
    </row>
    <row r="487" spans="4:4">
      <c r="D487" s="19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rightToLeft="1"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/>
  <dimension ref="A1"/>
  <sheetViews>
    <sheetView rightToLeft="1"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Hyam</dc:creator>
  <cp:lastModifiedBy>SUZANnew</cp:lastModifiedBy>
  <dcterms:created xsi:type="dcterms:W3CDTF">2015-08-11T21:20:50Z</dcterms:created>
  <dcterms:modified xsi:type="dcterms:W3CDTF">2016-09-08T10:15:00Z</dcterms:modified>
</cp:coreProperties>
</file>